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\Cynthia Cabrera\"/>
    </mc:Choice>
  </mc:AlternateContent>
  <xr:revisionPtr revIDLastSave="0" documentId="13_ncr:1_{71D597CC-ADBA-4895-BFF3-B4C43760DA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" i="1" l="1"/>
  <c r="B99" i="1"/>
  <c r="B98" i="1"/>
  <c r="B97" i="1"/>
  <c r="B96" i="1"/>
  <c r="B95" i="1"/>
  <c r="B94" i="1"/>
  <c r="B93" i="1"/>
  <c r="B92" i="1"/>
  <c r="B91" i="1"/>
  <c r="N90" i="1"/>
  <c r="M90" i="1"/>
  <c r="L90" i="1"/>
  <c r="K90" i="1"/>
  <c r="J90" i="1"/>
  <c r="I90" i="1"/>
  <c r="H90" i="1"/>
  <c r="G90" i="1"/>
  <c r="F90" i="1"/>
  <c r="E90" i="1"/>
  <c r="D90" i="1"/>
  <c r="C90" i="1"/>
  <c r="B89" i="1"/>
  <c r="B88" i="1"/>
  <c r="N87" i="1"/>
  <c r="M87" i="1"/>
  <c r="L87" i="1"/>
  <c r="K87" i="1"/>
  <c r="J87" i="1"/>
  <c r="I87" i="1"/>
  <c r="H87" i="1"/>
  <c r="G87" i="1"/>
  <c r="F87" i="1"/>
  <c r="E87" i="1"/>
  <c r="D87" i="1"/>
  <c r="C87" i="1"/>
  <c r="B86" i="1"/>
  <c r="B85" i="1"/>
  <c r="B84" i="1"/>
  <c r="B83" i="1"/>
  <c r="N82" i="1"/>
  <c r="M82" i="1"/>
  <c r="L82" i="1"/>
  <c r="K82" i="1"/>
  <c r="J82" i="1"/>
  <c r="I82" i="1"/>
  <c r="H82" i="1"/>
  <c r="G82" i="1"/>
  <c r="F82" i="1"/>
  <c r="E82" i="1"/>
  <c r="D82" i="1"/>
  <c r="C82" i="1"/>
  <c r="B81" i="1"/>
  <c r="B80" i="1"/>
  <c r="B79" i="1"/>
  <c r="B78" i="1"/>
  <c r="N77" i="1"/>
  <c r="B77" i="1" s="1"/>
  <c r="M77" i="1"/>
  <c r="L77" i="1"/>
  <c r="K77" i="1"/>
  <c r="J77" i="1"/>
  <c r="I77" i="1"/>
  <c r="H77" i="1"/>
  <c r="G77" i="1"/>
  <c r="F77" i="1"/>
  <c r="E77" i="1"/>
  <c r="D77" i="1"/>
  <c r="C77" i="1"/>
  <c r="B76" i="1"/>
  <c r="B75" i="1"/>
  <c r="B74" i="1"/>
  <c r="B73" i="1"/>
  <c r="N72" i="1"/>
  <c r="N65" i="1" s="1"/>
  <c r="M72" i="1"/>
  <c r="L72" i="1"/>
  <c r="K72" i="1"/>
  <c r="K65" i="1" s="1"/>
  <c r="J72" i="1"/>
  <c r="I72" i="1"/>
  <c r="H72" i="1"/>
  <c r="G72" i="1"/>
  <c r="F72" i="1"/>
  <c r="F65" i="1" s="1"/>
  <c r="E72" i="1"/>
  <c r="D72" i="1"/>
  <c r="C72" i="1"/>
  <c r="B71" i="1"/>
  <c r="B70" i="1"/>
  <c r="B69" i="1"/>
  <c r="B68" i="1"/>
  <c r="B67" i="1"/>
  <c r="N66" i="1"/>
  <c r="M66" i="1"/>
  <c r="M65" i="1" s="1"/>
  <c r="L66" i="1"/>
  <c r="L65" i="1" s="1"/>
  <c r="K66" i="1"/>
  <c r="J66" i="1"/>
  <c r="I66" i="1"/>
  <c r="H66" i="1"/>
  <c r="G66" i="1"/>
  <c r="G65" i="1" s="1"/>
  <c r="F66" i="1"/>
  <c r="E66" i="1"/>
  <c r="D66" i="1"/>
  <c r="C66" i="1"/>
  <c r="H65" i="1"/>
  <c r="E65" i="1"/>
  <c r="B64" i="1"/>
  <c r="B63" i="1"/>
  <c r="B62" i="1"/>
  <c r="B61" i="1"/>
  <c r="B60" i="1"/>
  <c r="B59" i="1"/>
  <c r="B58" i="1"/>
  <c r="B57" i="1"/>
  <c r="N56" i="1"/>
  <c r="M56" i="1"/>
  <c r="L56" i="1"/>
  <c r="K56" i="1"/>
  <c r="K42" i="1" s="1"/>
  <c r="J56" i="1"/>
  <c r="I56" i="1"/>
  <c r="H56" i="1"/>
  <c r="G56" i="1"/>
  <c r="F56" i="1"/>
  <c r="E56" i="1"/>
  <c r="D56" i="1"/>
  <c r="C56" i="1"/>
  <c r="B55" i="1"/>
  <c r="B54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1" i="1"/>
  <c r="B50" i="1"/>
  <c r="B49" i="1"/>
  <c r="B48" i="1"/>
  <c r="N47" i="1"/>
  <c r="M47" i="1"/>
  <c r="M42" i="1" s="1"/>
  <c r="L47" i="1"/>
  <c r="K47" i="1"/>
  <c r="J47" i="1"/>
  <c r="I47" i="1"/>
  <c r="H47" i="1"/>
  <c r="H42" i="1" s="1"/>
  <c r="G47" i="1"/>
  <c r="F47" i="1"/>
  <c r="E47" i="1"/>
  <c r="D47" i="1"/>
  <c r="C47" i="1"/>
  <c r="B46" i="1"/>
  <c r="B45" i="1"/>
  <c r="B44" i="1"/>
  <c r="N43" i="1"/>
  <c r="M43" i="1"/>
  <c r="L43" i="1"/>
  <c r="L42" i="1" s="1"/>
  <c r="K43" i="1"/>
  <c r="J43" i="1"/>
  <c r="I43" i="1"/>
  <c r="H43" i="1"/>
  <c r="G43" i="1"/>
  <c r="G42" i="1" s="1"/>
  <c r="F43" i="1"/>
  <c r="E43" i="1"/>
  <c r="D43" i="1"/>
  <c r="C43" i="1"/>
  <c r="J42" i="1"/>
  <c r="D42" i="1"/>
  <c r="B41" i="1"/>
  <c r="B40" i="1"/>
  <c r="B39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 s="1"/>
  <c r="B36" i="1"/>
  <c r="B35" i="1"/>
  <c r="N34" i="1"/>
  <c r="M34" i="1"/>
  <c r="L34" i="1"/>
  <c r="K34" i="1"/>
  <c r="J34" i="1"/>
  <c r="I34" i="1"/>
  <c r="I19" i="1" s="1"/>
  <c r="H34" i="1"/>
  <c r="G34" i="1"/>
  <c r="F34" i="1"/>
  <c r="F19" i="1" s="1"/>
  <c r="E34" i="1"/>
  <c r="D34" i="1"/>
  <c r="C34" i="1"/>
  <c r="B33" i="1"/>
  <c r="B32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29" i="1"/>
  <c r="B28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5" i="1"/>
  <c r="B24" i="1"/>
  <c r="B23" i="1"/>
  <c r="B22" i="1"/>
  <c r="B21" i="1"/>
  <c r="N20" i="1"/>
  <c r="M20" i="1"/>
  <c r="L20" i="1"/>
  <c r="K20" i="1"/>
  <c r="J20" i="1"/>
  <c r="I20" i="1"/>
  <c r="H20" i="1"/>
  <c r="H19" i="1" s="1"/>
  <c r="H18" i="1" s="1"/>
  <c r="H7" i="1" s="1"/>
  <c r="G20" i="1"/>
  <c r="F20" i="1"/>
  <c r="E20" i="1"/>
  <c r="E19" i="1" s="1"/>
  <c r="D20" i="1"/>
  <c r="C20" i="1"/>
  <c r="N19" i="1"/>
  <c r="L19" i="1"/>
  <c r="J19" i="1"/>
  <c r="D19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 s="1"/>
  <c r="B15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2" i="1"/>
  <c r="B11" i="1"/>
  <c r="B10" i="1"/>
  <c r="B9" i="1"/>
  <c r="N8" i="1"/>
  <c r="M8" i="1"/>
  <c r="L8" i="1"/>
  <c r="K8" i="1"/>
  <c r="J8" i="1"/>
  <c r="I8" i="1"/>
  <c r="H8" i="1"/>
  <c r="G8" i="1"/>
  <c r="F8" i="1"/>
  <c r="E8" i="1"/>
  <c r="D8" i="1"/>
  <c r="C8" i="1"/>
  <c r="L18" i="1" l="1"/>
  <c r="L7" i="1" s="1"/>
  <c r="I42" i="1"/>
  <c r="B72" i="1"/>
  <c r="B34" i="1"/>
  <c r="B20" i="1"/>
  <c r="K19" i="1"/>
  <c r="K18" i="1" s="1"/>
  <c r="K7" i="1" s="1"/>
  <c r="B30" i="1"/>
  <c r="B52" i="1"/>
  <c r="I65" i="1"/>
  <c r="B8" i="1"/>
  <c r="B56" i="1"/>
  <c r="M7" i="1"/>
  <c r="B43" i="1"/>
  <c r="E42" i="1"/>
  <c r="E18" i="1" s="1"/>
  <c r="E7" i="1" s="1"/>
  <c r="J65" i="1"/>
  <c r="J18" i="1" s="1"/>
  <c r="J7" i="1" s="1"/>
  <c r="B82" i="1"/>
  <c r="B26" i="1"/>
  <c r="N42" i="1"/>
  <c r="N18" i="1" s="1"/>
  <c r="N7" i="1" s="1"/>
  <c r="D65" i="1"/>
  <c r="D18" i="1" s="1"/>
  <c r="D7" i="1" s="1"/>
  <c r="B87" i="1"/>
  <c r="B13" i="1"/>
  <c r="M19" i="1"/>
  <c r="M18" i="1" s="1"/>
  <c r="G19" i="1"/>
  <c r="G18" i="1" s="1"/>
  <c r="G7" i="1" s="1"/>
  <c r="F42" i="1"/>
  <c r="B90" i="1"/>
  <c r="I18" i="1"/>
  <c r="I7" i="1" s="1"/>
  <c r="F18" i="1"/>
  <c r="F7" i="1" s="1"/>
  <c r="B47" i="1"/>
  <c r="C65" i="1"/>
  <c r="B66" i="1"/>
  <c r="C42" i="1"/>
  <c r="C19" i="1"/>
  <c r="B42" i="1" l="1"/>
  <c r="B65" i="1"/>
  <c r="B19" i="1"/>
  <c r="C18" i="1"/>
  <c r="B18" i="1" l="1"/>
  <c r="C7" i="1"/>
  <c r="B7" i="1" s="1"/>
</calcChain>
</file>

<file path=xl/sharedStrings.xml><?xml version="1.0" encoding="utf-8"?>
<sst xmlns="http://schemas.openxmlformats.org/spreadsheetml/2006/main" count="111" uniqueCount="110">
  <si>
    <t>ACTIVIDADES PREVENTIVO PROMOCIONALES ESTABLECIMIENTO DE SALUD</t>
  </si>
  <si>
    <t>DIRECCION REGIONAL DE SALUD DEL CALLAO - AÑO 2022</t>
  </si>
  <si>
    <t>ESTABLECIMIENTO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</si>
  <si>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</si>
  <si>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</si>
  <si>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</si>
  <si>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</si>
  <si>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</si>
  <si>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</si>
  <si>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</si>
  <si>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</si>
  <si>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</si>
  <si>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</si>
  <si>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</si>
  <si>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</si>
  <si>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</si>
  <si>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HOSPITALES</t>
  </si>
  <si>
    <t xml:space="preserve">      HOSPITAL NACIONAL DANIEL A. CARRION</t>
  </si>
  <si>
    <t xml:space="preserve">      HOSPITAL SAN JOSE</t>
  </si>
  <si>
    <t xml:space="preserve">      HOSPITAL DE VENTANILLA</t>
  </si>
  <si>
    <t xml:space="preserve">      HOSPITAL DE REHABILITACION</t>
  </si>
  <si>
    <t>TOTAL SANIDADES</t>
  </si>
  <si>
    <t xml:space="preserve">      SANIDAD AEREA</t>
  </si>
  <si>
    <t xml:space="preserve">      SANIDAD MARITIMA</t>
  </si>
  <si>
    <t>TOTAL BENEFICENCIA</t>
  </si>
  <si>
    <t xml:space="preserve">      BENEFICENCIA DEL CALLAO</t>
  </si>
  <si>
    <t>TOTAL REDES</t>
  </si>
  <si>
    <t>RED BONILLA - LA PUNTA</t>
  </si>
  <si>
    <t xml:space="preserve">   MICRORED BONILLA</t>
  </si>
  <si>
    <t xml:space="preserve">      C.S. MANUEL BONILLA</t>
  </si>
  <si>
    <t xml:space="preserve">      C.S. ALBERTO BARTON</t>
  </si>
  <si>
    <t xml:space="preserve">      C.S. PUERTO NUEVO</t>
  </si>
  <si>
    <t xml:space="preserve">      C.S. LA PUNTA</t>
  </si>
  <si>
    <t xml:space="preserve">      P.S. SAN JUAN BOSCO</t>
  </si>
  <si>
    <t xml:space="preserve">   MICRORED SANTA FE</t>
  </si>
  <si>
    <t xml:space="preserve">      C.S. SANTA FE</t>
  </si>
  <si>
    <t xml:space="preserve">      P.S. CALLAO</t>
  </si>
  <si>
    <t xml:space="preserve">      P.S. JOSE BOTERIN</t>
  </si>
  <si>
    <t xml:space="preserve">   MICRORED JOSE OLAYA</t>
  </si>
  <si>
    <t xml:space="preserve">      C.S. JOSE OLAYA</t>
  </si>
  <si>
    <t xml:space="preserve">      P.S. MIGUEL GRAU</t>
  </si>
  <si>
    <t xml:space="preserve">      C.S. SANTA ROSA</t>
  </si>
  <si>
    <t xml:space="preserve">   MICRORED NESTOR GAMBETTA</t>
  </si>
  <si>
    <t xml:space="preserve">      C.S. NESTOR GAMBETTA</t>
  </si>
  <si>
    <t xml:space="preserve">      C.S. RAMON CASTILLA</t>
  </si>
  <si>
    <t xml:space="preserve">   MICRORED ACAPULCO</t>
  </si>
  <si>
    <t xml:space="preserve">      C.S. ACAPULCO</t>
  </si>
  <si>
    <t xml:space="preserve">      P.S. JUAN PABLO II</t>
  </si>
  <si>
    <t xml:space="preserve">      C.S.MENTAL COMUNITARIO SARITA COLONIA</t>
  </si>
  <si>
    <t xml:space="preserve">     HOGAR PROTEGIDO ACAPULCO</t>
  </si>
  <si>
    <t>RED DE SALUD BEPECA</t>
  </si>
  <si>
    <t xml:space="preserve">   MICRORED FAUCETT</t>
  </si>
  <si>
    <t xml:space="preserve">      C.S. FAUCETT</t>
  </si>
  <si>
    <t xml:space="preserve">      P.S. 200 MILLAS</t>
  </si>
  <si>
    <t xml:space="preserve">      P.S. PALMERAS DE OQUENDO</t>
  </si>
  <si>
    <t xml:space="preserve">   MICRORED SESQUICENTENARIO</t>
  </si>
  <si>
    <t xml:space="preserve">      C.S. SESQUICENTENARIO</t>
  </si>
  <si>
    <t xml:space="preserve">      P.S. PREVI</t>
  </si>
  <si>
    <t xml:space="preserve">      P.S. BOCANEGRA</t>
  </si>
  <si>
    <t xml:space="preserve">      P.S. EL ALAMO</t>
  </si>
  <si>
    <t xml:space="preserve">   MICRORED AEROPUERTO</t>
  </si>
  <si>
    <t xml:space="preserve">      P.S. AEROPUERTO</t>
  </si>
  <si>
    <t xml:space="preserve">      C.S. PLAYA RIMAC</t>
  </si>
  <si>
    <t xml:space="preserve">      P.S. POLIGONO IV</t>
  </si>
  <si>
    <t xml:space="preserve">   MICRORED BELLAVISTA</t>
  </si>
  <si>
    <t xml:space="preserve">      C.S. BELLAVISTA</t>
  </si>
  <si>
    <t xml:space="preserve">      C.S. ALTA MAR</t>
  </si>
  <si>
    <t xml:space="preserve">      C.S. VILLA SR. DE LOS MILAGROS</t>
  </si>
  <si>
    <t xml:space="preserve">      C.S. CARMEN DE LA LEGUA</t>
  </si>
  <si>
    <t xml:space="preserve">      P.S. LA PERLA</t>
  </si>
  <si>
    <t xml:space="preserve">      C.S. MENTAL COMUNITARIO LA PERLA</t>
  </si>
  <si>
    <t xml:space="preserve">      C.S. MENTAL COMUNITARIO CARMEN DE LA LEGUA</t>
  </si>
  <si>
    <t xml:space="preserve">      C.S. MENTAL COMUNITARIO CALLAO</t>
  </si>
  <si>
    <t>RED DE SALUD VENTANILLA</t>
  </si>
  <si>
    <t xml:space="preserve">   MICRORED M.I. PERU COREA PACHACUTEC</t>
  </si>
  <si>
    <t xml:space="preserve">      C.S.M.I. PACHACUTEC PERU-COREA</t>
  </si>
  <si>
    <t xml:space="preserve">      C.S. 03 DE FEBRERO</t>
  </si>
  <si>
    <t xml:space="preserve">      P.S. BAHIA BLANCA</t>
  </si>
  <si>
    <t xml:space="preserve">      P.S. CIUDAD PACHACUTEC</t>
  </si>
  <si>
    <t xml:space="preserve">      C.S. SANTA ROSA DE PACHACUTEC</t>
  </si>
  <si>
    <t xml:space="preserve">   MICRORED ANGAMOS</t>
  </si>
  <si>
    <t xml:space="preserve">      P.S. ANGAMOS</t>
  </si>
  <si>
    <t xml:space="preserve">      P.S. HIJOS DEL ALMIRANTE GRAU</t>
  </si>
  <si>
    <t xml:space="preserve">      P.S. DEFENSORES DE LA PATRIA</t>
  </si>
  <si>
    <t xml:space="preserve">      P.S. VENTANILLA ALTA</t>
  </si>
  <si>
    <t xml:space="preserve">   MICRORED VILLA LOS REYES</t>
  </si>
  <si>
    <t xml:space="preserve">      C.S. VILLA LOS REYES</t>
  </si>
  <si>
    <t xml:space="preserve">      C.S. LUIS FELIPE DE LAS CASAS</t>
  </si>
  <si>
    <t xml:space="preserve">      P.S. MI PERU</t>
  </si>
  <si>
    <t xml:space="preserve">      C.S. MENTAL COMUNITARIO MI PERU</t>
  </si>
  <si>
    <t xml:space="preserve">   MICRORED MARQUEZ</t>
  </si>
  <si>
    <t xml:space="preserve">      C.S. MARQUEZ</t>
  </si>
  <si>
    <t xml:space="preserve">      P.S. VENTANILLA ESTE</t>
  </si>
  <si>
    <t xml:space="preserve">      C.S. VENTANILLA BAJA</t>
  </si>
  <si>
    <t xml:space="preserve">      C.S. MENTAL COMUNITARIO VENTANILLA</t>
  </si>
  <si>
    <t>ADAMO</t>
  </si>
  <si>
    <t xml:space="preserve">      ADAMO</t>
  </si>
  <si>
    <t xml:space="preserve">     CONSULTORIO DE SALUD OCUPACIONAL DIRESA</t>
  </si>
  <si>
    <t>TOTAL OTRAS INSTITUCIONES</t>
  </si>
  <si>
    <t xml:space="preserve">      CAP II LUIS NEGREIROS VEGA</t>
  </si>
  <si>
    <t xml:space="preserve">      COMPLEJO ASISTENCIAL LUIS NEGREIDOS VEGA</t>
  </si>
  <si>
    <t xml:space="preserve">      CAP III METROPOLITANO CALLAO</t>
  </si>
  <si>
    <t xml:space="preserve">      POLICLINICO ALBERTO BARTON</t>
  </si>
  <si>
    <t xml:space="preserve">      ALBERTO LEOPOLDO BARTON THOMPSON</t>
  </si>
  <si>
    <t xml:space="preserve">      POLICLINICO BELLAVISTA</t>
  </si>
  <si>
    <t xml:space="preserve">      HOSPITAL ALBERTO SABOGAL SOLOGUREN</t>
  </si>
  <si>
    <t xml:space="preserve">      CENTRO MEDICO NAVAL</t>
  </si>
  <si>
    <t xml:space="preserve">      POLICLINICO HNA. MARIA DONROSE SUTMOLLER</t>
  </si>
  <si>
    <t xml:space="preserve">      POSTA NAVAL DE VENTANILLA</t>
  </si>
  <si>
    <t>Fuente: Base de Datos HISMINSA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</si>
</sst>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C79A4"/>
        <bgColor rgb="FF000000"/>
      </patternFill>
    </fill>
    <fill>
      <patternFill patternType="solid">
        <fgColor rgb="FF6790BA"/>
        <bgColor rgb="FF000000"/>
      </patternFill>
    </fill>
    <fill>
      <patternFill patternType="solid">
        <fgColor rgb="FFA5CDDF"/>
        <bgColor rgb="FF000000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5" borderId="2" xfId="0" applyFont="1" applyFill="1" applyBorder="1"/>
    <xf numFmtId="0" fontId="8" fillId="5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5" fillId="0" borderId="2" xfId="1" applyFont="1" applyBorder="1"/>
    <xf numFmtId="0" fontId="5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/>
    <xf numFmtId="0" fontId="10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963706</xdr:colOff>
      <xdr:row>0</xdr:row>
      <xdr:rowOff>33618</xdr:rowOff>
    </xdr:from>
    <xdr:to>
      <xdr:col>0</xdr:col>
      <xdr:colOff>2129117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4BE46B-DA1A-409E-99E2-8FEC596730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6" y="33618"/>
          <a:ext cx="1165411" cy="66114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504265</xdr:colOff>
      <xdr:row>0</xdr:row>
      <xdr:rowOff>67236</xdr:rowOff>
    </xdr:from>
    <xdr:ext cx="627529" cy="717176"/>
    <xdr:pic>
      <xdr:nvPicPr>
        <xdr:cNvPr id="4" name="Imagen 3">
          <a:extLst>
            <a:ext uri="{FF2B5EF4-FFF2-40B4-BE49-F238E27FC236}">
              <a16:creationId xmlns:a16="http://schemas.microsoft.com/office/drawing/2014/main" id="{AC01D218-6DF4-4365-A858-9682246BBD4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412" y="67236"/>
          <a:ext cx="627529" cy="717176"/>
        </a:xfrm>
        <a:prstGeom prst="rect">
          <a:avLst/>
        </a:prstGeom>
        <a:solidFill>
          <a:srgbClr val="FFFFFF"/>
        </a:solidFill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showGridLines="0" tabSelected="1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:N3"/>
    </sheetView>
  </sheetViews>
  <sheetFormatPr baseColWidth="10" defaultRowHeight="15" x14ac:dyDescent="0.25"/>
  <cols>
    <col min="1" max="1" width="42" customWidth="1"/>
    <col min="2" max="2" width="10.85546875" style="21" customWidth="1"/>
    <col min="3" max="14" width="11.140625" customWidth="1"/>
  </cols>
  <sheetData>
    <row r="2" spans="1:14" ht="18.75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5" spans="1:14" ht="15" customHeight="1" x14ac:dyDescent="0.25">
      <c r="A5" s="26" t="s">
        <v>2</v>
      </c>
      <c r="B5" s="26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</row>
    <row r="6" spans="1:14" x14ac:dyDescent="0.25">
      <c r="A6" s="26"/>
      <c r="B6" s="2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25">
      <c r="A7" s="1" t="s">
        <v>3</v>
      </c>
      <c r="B7" s="2">
        <f>SUM(C7:N7)</f>
        <v>72453</v>
      </c>
      <c r="C7" s="2">
        <f t="shared" ref="C7:N7" si="0">SUM(C8+C13+C16+C18+C87+C90)</f>
        <v>4492</v>
      </c>
      <c r="D7" s="3">
        <f t="shared" si="0"/>
        <v>5910</v>
      </c>
      <c r="E7" s="4">
        <f t="shared" si="0"/>
        <v>6288</v>
      </c>
      <c r="F7" s="4">
        <f t="shared" si="0"/>
        <v>5673</v>
      </c>
      <c r="G7" s="4">
        <f t="shared" si="0"/>
        <v>6727</v>
      </c>
      <c r="H7" s="4">
        <f t="shared" si="0"/>
        <v>5933</v>
      </c>
      <c r="I7" s="4">
        <f t="shared" si="0"/>
        <v>5518</v>
      </c>
      <c r="J7" s="4">
        <f t="shared" si="0"/>
        <v>5997</v>
      </c>
      <c r="K7" s="4">
        <f t="shared" si="0"/>
        <v>6397</v>
      </c>
      <c r="L7" s="4">
        <f t="shared" si="0"/>
        <v>6041</v>
      </c>
      <c r="M7" s="4">
        <f t="shared" si="0"/>
        <v>7718</v>
      </c>
      <c r="N7" s="4">
        <f t="shared" si="0"/>
        <v>5759</v>
      </c>
    </row>
    <row r="8" spans="1:14" x14ac:dyDescent="0.25">
      <c r="A8" s="5" t="s">
        <v>16</v>
      </c>
      <c r="B8" s="6">
        <f t="shared" ref="B8:B73" si="1">SUM(C8:N8)</f>
        <v>707</v>
      </c>
      <c r="C8" s="6">
        <f t="shared" ref="C8:N8" si="2">SUM(C9:C12)</f>
        <v>13</v>
      </c>
      <c r="D8" s="7">
        <f t="shared" si="2"/>
        <v>15</v>
      </c>
      <c r="E8" s="6">
        <f t="shared" si="2"/>
        <v>18</v>
      </c>
      <c r="F8" s="6">
        <f t="shared" si="2"/>
        <v>20</v>
      </c>
      <c r="G8" s="6">
        <f t="shared" si="2"/>
        <v>40</v>
      </c>
      <c r="H8" s="6">
        <f t="shared" si="2"/>
        <v>46</v>
      </c>
      <c r="I8" s="6">
        <f t="shared" si="2"/>
        <v>52</v>
      </c>
      <c r="J8" s="6">
        <f t="shared" si="2"/>
        <v>68</v>
      </c>
      <c r="K8" s="6">
        <f t="shared" si="2"/>
        <v>89</v>
      </c>
      <c r="L8" s="6">
        <f t="shared" si="2"/>
        <v>113</v>
      </c>
      <c r="M8" s="6">
        <f t="shared" si="2"/>
        <v>140</v>
      </c>
      <c r="N8" s="6">
        <f t="shared" si="2"/>
        <v>93</v>
      </c>
    </row>
    <row r="9" spans="1:14" x14ac:dyDescent="0.25">
      <c r="A9" s="8" t="s">
        <v>17</v>
      </c>
      <c r="B9" s="9">
        <f t="shared" si="1"/>
        <v>67</v>
      </c>
      <c r="C9" s="10">
        <v>0</v>
      </c>
      <c r="D9" s="11">
        <v>1</v>
      </c>
      <c r="E9" s="10">
        <v>1</v>
      </c>
      <c r="F9" s="10">
        <v>0</v>
      </c>
      <c r="G9" s="10">
        <v>2</v>
      </c>
      <c r="H9" s="10">
        <v>1</v>
      </c>
      <c r="I9" s="10">
        <v>1</v>
      </c>
      <c r="J9" s="10">
        <v>0</v>
      </c>
      <c r="K9" s="10">
        <v>2</v>
      </c>
      <c r="L9" s="10">
        <v>17</v>
      </c>
      <c r="M9" s="10">
        <v>28</v>
      </c>
      <c r="N9" s="10">
        <v>14</v>
      </c>
    </row>
    <row r="10" spans="1:14" x14ac:dyDescent="0.25">
      <c r="A10" s="8" t="s">
        <v>18</v>
      </c>
      <c r="B10" s="9">
        <f t="shared" si="1"/>
        <v>475</v>
      </c>
      <c r="C10" s="10">
        <v>13</v>
      </c>
      <c r="D10" s="11">
        <v>9</v>
      </c>
      <c r="E10" s="10">
        <v>9</v>
      </c>
      <c r="F10" s="10">
        <v>17</v>
      </c>
      <c r="G10" s="10">
        <v>27</v>
      </c>
      <c r="H10" s="10">
        <v>33</v>
      </c>
      <c r="I10" s="10">
        <v>42</v>
      </c>
      <c r="J10" s="10">
        <v>37</v>
      </c>
      <c r="K10" s="10">
        <v>73</v>
      </c>
      <c r="L10" s="10">
        <v>72</v>
      </c>
      <c r="M10" s="10">
        <v>80</v>
      </c>
      <c r="N10" s="10">
        <v>63</v>
      </c>
    </row>
    <row r="11" spans="1:14" x14ac:dyDescent="0.25">
      <c r="A11" s="8" t="s">
        <v>19</v>
      </c>
      <c r="B11" s="9">
        <f t="shared" si="1"/>
        <v>72</v>
      </c>
      <c r="C11" s="10">
        <v>0</v>
      </c>
      <c r="D11" s="11">
        <v>0</v>
      </c>
      <c r="E11" s="10">
        <v>0</v>
      </c>
      <c r="F11" s="10">
        <v>0</v>
      </c>
      <c r="G11" s="10">
        <v>1</v>
      </c>
      <c r="H11" s="10">
        <v>0</v>
      </c>
      <c r="I11" s="10">
        <v>0</v>
      </c>
      <c r="J11" s="10">
        <v>17</v>
      </c>
      <c r="K11" s="10">
        <v>7</v>
      </c>
      <c r="L11" s="10">
        <v>10</v>
      </c>
      <c r="M11" s="10">
        <v>25</v>
      </c>
      <c r="N11" s="10">
        <v>12</v>
      </c>
    </row>
    <row r="12" spans="1:14" x14ac:dyDescent="0.25">
      <c r="A12" s="8" t="s">
        <v>20</v>
      </c>
      <c r="B12" s="9">
        <f t="shared" si="1"/>
        <v>93</v>
      </c>
      <c r="C12" s="10">
        <v>0</v>
      </c>
      <c r="D12" s="11">
        <v>5</v>
      </c>
      <c r="E12" s="10">
        <v>8</v>
      </c>
      <c r="F12" s="10">
        <v>3</v>
      </c>
      <c r="G12" s="10">
        <v>10</v>
      </c>
      <c r="H12" s="10">
        <v>12</v>
      </c>
      <c r="I12" s="10">
        <v>9</v>
      </c>
      <c r="J12" s="10">
        <v>14</v>
      </c>
      <c r="K12" s="10">
        <v>7</v>
      </c>
      <c r="L12" s="10">
        <v>14</v>
      </c>
      <c r="M12" s="10">
        <v>7</v>
      </c>
      <c r="N12" s="10">
        <v>4</v>
      </c>
    </row>
    <row r="13" spans="1:14" x14ac:dyDescent="0.25">
      <c r="A13" s="5" t="s">
        <v>21</v>
      </c>
      <c r="B13" s="6">
        <f t="shared" si="1"/>
        <v>13321</v>
      </c>
      <c r="C13" s="6">
        <f t="shared" ref="C13:N13" si="3">SUM(C14:C15)</f>
        <v>1070</v>
      </c>
      <c r="D13" s="7">
        <f t="shared" si="3"/>
        <v>1013</v>
      </c>
      <c r="E13" s="6">
        <f t="shared" si="3"/>
        <v>1022</v>
      </c>
      <c r="F13" s="6">
        <f t="shared" si="3"/>
        <v>1113</v>
      </c>
      <c r="G13" s="6">
        <f t="shared" si="3"/>
        <v>1154</v>
      </c>
      <c r="H13" s="6">
        <f t="shared" si="3"/>
        <v>1119</v>
      </c>
      <c r="I13" s="6">
        <f t="shared" si="3"/>
        <v>1147</v>
      </c>
      <c r="J13" s="6">
        <f t="shared" si="3"/>
        <v>1155</v>
      </c>
      <c r="K13" s="6">
        <f t="shared" si="3"/>
        <v>1092</v>
      </c>
      <c r="L13" s="6">
        <f t="shared" si="3"/>
        <v>847</v>
      </c>
      <c r="M13" s="6">
        <f t="shared" si="3"/>
        <v>1336</v>
      </c>
      <c r="N13" s="6">
        <f t="shared" si="3"/>
        <v>1253</v>
      </c>
    </row>
    <row r="14" spans="1:14" x14ac:dyDescent="0.25">
      <c r="A14" s="8" t="s">
        <v>22</v>
      </c>
      <c r="B14" s="9">
        <f t="shared" si="1"/>
        <v>9578</v>
      </c>
      <c r="C14" s="10">
        <v>919</v>
      </c>
      <c r="D14" s="11">
        <v>788</v>
      </c>
      <c r="E14" s="10">
        <v>734</v>
      </c>
      <c r="F14" s="10">
        <v>747</v>
      </c>
      <c r="G14" s="10">
        <v>827</v>
      </c>
      <c r="H14" s="10">
        <v>768</v>
      </c>
      <c r="I14" s="10">
        <v>837</v>
      </c>
      <c r="J14" s="10">
        <v>849</v>
      </c>
      <c r="K14" s="10">
        <v>778</v>
      </c>
      <c r="L14" s="10">
        <v>674</v>
      </c>
      <c r="M14" s="10">
        <v>900</v>
      </c>
      <c r="N14" s="10">
        <v>757</v>
      </c>
    </row>
    <row r="15" spans="1:14" x14ac:dyDescent="0.25">
      <c r="A15" s="8" t="s">
        <v>23</v>
      </c>
      <c r="B15" s="9">
        <f t="shared" si="1"/>
        <v>3743</v>
      </c>
      <c r="C15" s="10">
        <v>151</v>
      </c>
      <c r="D15" s="11">
        <v>225</v>
      </c>
      <c r="E15" s="10">
        <v>288</v>
      </c>
      <c r="F15" s="10">
        <v>366</v>
      </c>
      <c r="G15" s="10">
        <v>327</v>
      </c>
      <c r="H15" s="10">
        <v>351</v>
      </c>
      <c r="I15" s="10">
        <v>310</v>
      </c>
      <c r="J15" s="10">
        <v>306</v>
      </c>
      <c r="K15" s="10">
        <v>314</v>
      </c>
      <c r="L15" s="10">
        <v>173</v>
      </c>
      <c r="M15" s="10">
        <v>436</v>
      </c>
      <c r="N15" s="10">
        <v>496</v>
      </c>
    </row>
    <row r="16" spans="1:14" x14ac:dyDescent="0.25">
      <c r="A16" s="5" t="s">
        <v>24</v>
      </c>
      <c r="B16" s="6">
        <f t="shared" si="1"/>
        <v>0</v>
      </c>
      <c r="C16" s="6">
        <f t="shared" ref="C16:N16" si="4">SUM(C17)</f>
        <v>0</v>
      </c>
      <c r="D16" s="7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  <c r="H16" s="6">
        <f t="shared" si="4"/>
        <v>0</v>
      </c>
      <c r="I16" s="6">
        <f t="shared" si="4"/>
        <v>0</v>
      </c>
      <c r="J16" s="6">
        <f t="shared" si="4"/>
        <v>0</v>
      </c>
      <c r="K16" s="6">
        <f t="shared" si="4"/>
        <v>0</v>
      </c>
      <c r="L16" s="6">
        <f t="shared" si="4"/>
        <v>0</v>
      </c>
      <c r="M16" s="6">
        <f t="shared" si="4"/>
        <v>0</v>
      </c>
      <c r="N16" s="6">
        <f t="shared" si="4"/>
        <v>0</v>
      </c>
    </row>
    <row r="17" spans="1:14" x14ac:dyDescent="0.25">
      <c r="A17" s="8" t="s">
        <v>25</v>
      </c>
      <c r="B17" s="9">
        <f t="shared" si="1"/>
        <v>0</v>
      </c>
      <c r="C17" s="10">
        <v>0</v>
      </c>
      <c r="D17" s="11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</row>
    <row r="18" spans="1:14" x14ac:dyDescent="0.25">
      <c r="A18" s="1" t="s">
        <v>26</v>
      </c>
      <c r="B18" s="2">
        <f t="shared" si="1"/>
        <v>58193</v>
      </c>
      <c r="C18" s="2">
        <f t="shared" ref="C18:N18" si="5">(C19+C42+C65)</f>
        <v>3409</v>
      </c>
      <c r="D18" s="3">
        <f t="shared" si="5"/>
        <v>4882</v>
      </c>
      <c r="E18" s="2">
        <f t="shared" si="5"/>
        <v>5248</v>
      </c>
      <c r="F18" s="2">
        <f t="shared" si="5"/>
        <v>4540</v>
      </c>
      <c r="G18" s="2">
        <f t="shared" si="5"/>
        <v>5477</v>
      </c>
      <c r="H18" s="2">
        <f t="shared" si="5"/>
        <v>4730</v>
      </c>
      <c r="I18" s="2">
        <f t="shared" si="5"/>
        <v>4285</v>
      </c>
      <c r="J18" s="2">
        <f t="shared" si="5"/>
        <v>4743</v>
      </c>
      <c r="K18" s="2">
        <f t="shared" si="5"/>
        <v>5180</v>
      </c>
      <c r="L18" s="2">
        <f t="shared" si="5"/>
        <v>5057</v>
      </c>
      <c r="M18" s="2">
        <f t="shared" si="5"/>
        <v>6229</v>
      </c>
      <c r="N18" s="2">
        <f t="shared" si="5"/>
        <v>4413</v>
      </c>
    </row>
    <row r="19" spans="1:14" x14ac:dyDescent="0.25">
      <c r="A19" s="5" t="s">
        <v>27</v>
      </c>
      <c r="B19" s="6">
        <f t="shared" si="1"/>
        <v>16797</v>
      </c>
      <c r="C19" s="6">
        <f t="shared" ref="C19:N19" si="6">SUM(C20+C26+C30+C34+C37)</f>
        <v>1036</v>
      </c>
      <c r="D19" s="7">
        <f t="shared" si="6"/>
        <v>1390</v>
      </c>
      <c r="E19" s="6">
        <f t="shared" si="6"/>
        <v>1495</v>
      </c>
      <c r="F19" s="6">
        <f t="shared" si="6"/>
        <v>1292</v>
      </c>
      <c r="G19" s="6">
        <f t="shared" si="6"/>
        <v>1458</v>
      </c>
      <c r="H19" s="6">
        <f t="shared" si="6"/>
        <v>1309</v>
      </c>
      <c r="I19" s="6">
        <f t="shared" si="6"/>
        <v>1360</v>
      </c>
      <c r="J19" s="6">
        <f t="shared" si="6"/>
        <v>1267</v>
      </c>
      <c r="K19" s="6">
        <f t="shared" si="6"/>
        <v>1715</v>
      </c>
      <c r="L19" s="6">
        <f t="shared" si="6"/>
        <v>1656</v>
      </c>
      <c r="M19" s="6">
        <f t="shared" si="6"/>
        <v>1572</v>
      </c>
      <c r="N19" s="6">
        <f t="shared" si="6"/>
        <v>1247</v>
      </c>
    </row>
    <row r="20" spans="1:14" x14ac:dyDescent="0.25">
      <c r="A20" s="12" t="s">
        <v>28</v>
      </c>
      <c r="B20" s="13">
        <f t="shared" si="1"/>
        <v>3982</v>
      </c>
      <c r="C20" s="14">
        <f t="shared" ref="C20:I20" si="7">SUM(C21:C25)</f>
        <v>274</v>
      </c>
      <c r="D20" s="15">
        <f t="shared" si="7"/>
        <v>276</v>
      </c>
      <c r="E20" s="14">
        <f t="shared" si="7"/>
        <v>355</v>
      </c>
      <c r="F20" s="14">
        <f t="shared" si="7"/>
        <v>264</v>
      </c>
      <c r="G20" s="14">
        <f t="shared" si="7"/>
        <v>446</v>
      </c>
      <c r="H20" s="14">
        <f t="shared" si="7"/>
        <v>411</v>
      </c>
      <c r="I20" s="14">
        <f t="shared" si="7"/>
        <v>314</v>
      </c>
      <c r="J20" s="14">
        <f t="shared" ref="J20:N20" si="8">SUM(J21:J25)</f>
        <v>309</v>
      </c>
      <c r="K20" s="14">
        <f t="shared" si="8"/>
        <v>514</v>
      </c>
      <c r="L20" s="14">
        <f t="shared" si="8"/>
        <v>350</v>
      </c>
      <c r="M20" s="14">
        <f t="shared" si="8"/>
        <v>266</v>
      </c>
      <c r="N20" s="14">
        <f t="shared" si="8"/>
        <v>203</v>
      </c>
    </row>
    <row r="21" spans="1:14" x14ac:dyDescent="0.25">
      <c r="A21" s="8" t="s">
        <v>29</v>
      </c>
      <c r="B21" s="9">
        <f t="shared" si="1"/>
        <v>1248</v>
      </c>
      <c r="C21" s="10">
        <v>86</v>
      </c>
      <c r="D21" s="11">
        <v>134</v>
      </c>
      <c r="E21" s="10">
        <v>84</v>
      </c>
      <c r="F21" s="10">
        <v>42</v>
      </c>
      <c r="G21" s="10">
        <v>209</v>
      </c>
      <c r="H21" s="10">
        <v>92</v>
      </c>
      <c r="I21" s="10">
        <v>52</v>
      </c>
      <c r="J21" s="10">
        <v>106</v>
      </c>
      <c r="K21" s="10">
        <v>162</v>
      </c>
      <c r="L21" s="10">
        <v>94</v>
      </c>
      <c r="M21" s="10">
        <v>117</v>
      </c>
      <c r="N21" s="10">
        <v>70</v>
      </c>
    </row>
    <row r="22" spans="1:14" x14ac:dyDescent="0.25">
      <c r="A22" s="8" t="s">
        <v>30</v>
      </c>
      <c r="B22" s="9">
        <f t="shared" si="1"/>
        <v>663</v>
      </c>
      <c r="C22" s="10">
        <v>61</v>
      </c>
      <c r="D22" s="11">
        <v>52</v>
      </c>
      <c r="E22" s="10">
        <v>64</v>
      </c>
      <c r="F22" s="10">
        <v>57</v>
      </c>
      <c r="G22" s="10">
        <v>13</v>
      </c>
      <c r="H22" s="10">
        <v>73</v>
      </c>
      <c r="I22" s="10">
        <v>49</v>
      </c>
      <c r="J22" s="10">
        <v>69</v>
      </c>
      <c r="K22" s="10">
        <v>97</v>
      </c>
      <c r="L22" s="10">
        <v>35</v>
      </c>
      <c r="M22" s="10">
        <v>43</v>
      </c>
      <c r="N22" s="10">
        <v>50</v>
      </c>
    </row>
    <row r="23" spans="1:14" x14ac:dyDescent="0.25">
      <c r="A23" s="8" t="s">
        <v>31</v>
      </c>
      <c r="B23" s="9">
        <f t="shared" si="1"/>
        <v>1129</v>
      </c>
      <c r="C23" s="10">
        <v>106</v>
      </c>
      <c r="D23" s="11">
        <v>70</v>
      </c>
      <c r="E23" s="10">
        <v>87</v>
      </c>
      <c r="F23" s="10">
        <v>93</v>
      </c>
      <c r="G23" s="10">
        <v>132</v>
      </c>
      <c r="H23" s="10">
        <v>119</v>
      </c>
      <c r="I23" s="10">
        <v>109</v>
      </c>
      <c r="J23" s="10">
        <v>88</v>
      </c>
      <c r="K23" s="10">
        <v>116</v>
      </c>
      <c r="L23" s="10">
        <v>114</v>
      </c>
      <c r="M23" s="10">
        <v>26</v>
      </c>
      <c r="N23" s="10">
        <v>69</v>
      </c>
    </row>
    <row r="24" spans="1:14" x14ac:dyDescent="0.25">
      <c r="A24" s="8" t="s">
        <v>32</v>
      </c>
      <c r="B24" s="9">
        <f t="shared" si="1"/>
        <v>705</v>
      </c>
      <c r="C24" s="10">
        <v>15</v>
      </c>
      <c r="D24" s="11">
        <v>19</v>
      </c>
      <c r="E24" s="10">
        <v>92</v>
      </c>
      <c r="F24" s="10">
        <v>62</v>
      </c>
      <c r="G24" s="10">
        <v>77</v>
      </c>
      <c r="H24" s="10">
        <v>84</v>
      </c>
      <c r="I24" s="10">
        <v>99</v>
      </c>
      <c r="J24" s="10">
        <v>24</v>
      </c>
      <c r="K24" s="10">
        <v>69</v>
      </c>
      <c r="L24" s="10">
        <v>97</v>
      </c>
      <c r="M24" s="10">
        <v>66</v>
      </c>
      <c r="N24" s="10">
        <v>1</v>
      </c>
    </row>
    <row r="25" spans="1:14" x14ac:dyDescent="0.25">
      <c r="A25" s="8" t="s">
        <v>33</v>
      </c>
      <c r="B25" s="9">
        <f t="shared" si="1"/>
        <v>237</v>
      </c>
      <c r="C25" s="10">
        <v>6</v>
      </c>
      <c r="D25" s="11">
        <v>1</v>
      </c>
      <c r="E25" s="10">
        <v>28</v>
      </c>
      <c r="F25" s="10">
        <v>10</v>
      </c>
      <c r="G25" s="10">
        <v>15</v>
      </c>
      <c r="H25" s="10">
        <v>43</v>
      </c>
      <c r="I25" s="10">
        <v>5</v>
      </c>
      <c r="J25" s="10">
        <v>22</v>
      </c>
      <c r="K25" s="10">
        <v>70</v>
      </c>
      <c r="L25" s="10">
        <v>10</v>
      </c>
      <c r="M25" s="10">
        <v>14</v>
      </c>
      <c r="N25" s="10">
        <v>13</v>
      </c>
    </row>
    <row r="26" spans="1:14" x14ac:dyDescent="0.25">
      <c r="A26" s="12" t="s">
        <v>34</v>
      </c>
      <c r="B26" s="13">
        <f t="shared" si="1"/>
        <v>2170</v>
      </c>
      <c r="C26" s="14">
        <f t="shared" ref="C26:N26" si="9">SUM(C27:C29)</f>
        <v>124</v>
      </c>
      <c r="D26" s="15">
        <f t="shared" si="9"/>
        <v>270</v>
      </c>
      <c r="E26" s="14">
        <f t="shared" si="9"/>
        <v>159</v>
      </c>
      <c r="F26" s="14">
        <f t="shared" si="9"/>
        <v>154</v>
      </c>
      <c r="G26" s="14">
        <f t="shared" si="9"/>
        <v>144</v>
      </c>
      <c r="H26" s="14">
        <f t="shared" si="9"/>
        <v>120</v>
      </c>
      <c r="I26" s="14">
        <f t="shared" si="9"/>
        <v>232</v>
      </c>
      <c r="J26" s="14">
        <f t="shared" si="9"/>
        <v>138</v>
      </c>
      <c r="K26" s="14">
        <f t="shared" si="9"/>
        <v>220</v>
      </c>
      <c r="L26" s="14">
        <f t="shared" si="9"/>
        <v>308</v>
      </c>
      <c r="M26" s="14">
        <f t="shared" si="9"/>
        <v>120</v>
      </c>
      <c r="N26" s="14">
        <f t="shared" si="9"/>
        <v>181</v>
      </c>
    </row>
    <row r="27" spans="1:14" x14ac:dyDescent="0.25">
      <c r="A27" s="8" t="s">
        <v>35</v>
      </c>
      <c r="B27" s="9">
        <f t="shared" si="1"/>
        <v>731</v>
      </c>
      <c r="C27" s="10">
        <v>19</v>
      </c>
      <c r="D27" s="11">
        <v>152</v>
      </c>
      <c r="E27" s="10">
        <v>52</v>
      </c>
      <c r="F27" s="10">
        <v>54</v>
      </c>
      <c r="G27" s="10">
        <v>53</v>
      </c>
      <c r="H27" s="10">
        <v>47</v>
      </c>
      <c r="I27" s="10">
        <v>24</v>
      </c>
      <c r="J27" s="10">
        <v>52</v>
      </c>
      <c r="K27" s="10">
        <v>108</v>
      </c>
      <c r="L27" s="10">
        <v>75</v>
      </c>
      <c r="M27" s="10">
        <v>31</v>
      </c>
      <c r="N27" s="10">
        <v>64</v>
      </c>
    </row>
    <row r="28" spans="1:14" x14ac:dyDescent="0.25">
      <c r="A28" s="8" t="s">
        <v>36</v>
      </c>
      <c r="B28" s="9">
        <f t="shared" si="1"/>
        <v>821</v>
      </c>
      <c r="C28" s="10">
        <v>85</v>
      </c>
      <c r="D28" s="11">
        <v>85</v>
      </c>
      <c r="E28" s="10">
        <v>47</v>
      </c>
      <c r="F28" s="10">
        <v>80</v>
      </c>
      <c r="G28" s="10">
        <v>30</v>
      </c>
      <c r="H28" s="10">
        <v>37</v>
      </c>
      <c r="I28" s="10">
        <v>91</v>
      </c>
      <c r="J28" s="10">
        <v>53</v>
      </c>
      <c r="K28" s="10">
        <v>55</v>
      </c>
      <c r="L28" s="10">
        <v>109</v>
      </c>
      <c r="M28" s="10">
        <v>51</v>
      </c>
      <c r="N28" s="10">
        <v>98</v>
      </c>
    </row>
    <row r="29" spans="1:14" x14ac:dyDescent="0.25">
      <c r="A29" s="8" t="s">
        <v>37</v>
      </c>
      <c r="B29" s="9">
        <f t="shared" si="1"/>
        <v>618</v>
      </c>
      <c r="C29" s="10">
        <v>20</v>
      </c>
      <c r="D29" s="11">
        <v>33</v>
      </c>
      <c r="E29" s="10">
        <v>60</v>
      </c>
      <c r="F29" s="10">
        <v>20</v>
      </c>
      <c r="G29" s="10">
        <v>61</v>
      </c>
      <c r="H29" s="10">
        <v>36</v>
      </c>
      <c r="I29" s="10">
        <v>117</v>
      </c>
      <c r="J29" s="10">
        <v>33</v>
      </c>
      <c r="K29" s="10">
        <v>57</v>
      </c>
      <c r="L29" s="10">
        <v>124</v>
      </c>
      <c r="M29" s="10">
        <v>38</v>
      </c>
      <c r="N29" s="10">
        <v>19</v>
      </c>
    </row>
    <row r="30" spans="1:14" x14ac:dyDescent="0.25">
      <c r="A30" s="12" t="s">
        <v>38</v>
      </c>
      <c r="B30" s="13">
        <f t="shared" si="1"/>
        <v>2708</v>
      </c>
      <c r="C30" s="14">
        <f t="shared" ref="C30:N30" si="10">SUM(C31:C33)</f>
        <v>171</v>
      </c>
      <c r="D30" s="15">
        <f t="shared" si="10"/>
        <v>198</v>
      </c>
      <c r="E30" s="14">
        <f t="shared" si="10"/>
        <v>331</v>
      </c>
      <c r="F30" s="14">
        <f t="shared" si="10"/>
        <v>245</v>
      </c>
      <c r="G30" s="14">
        <f t="shared" si="10"/>
        <v>197</v>
      </c>
      <c r="H30" s="14">
        <f t="shared" si="10"/>
        <v>183</v>
      </c>
      <c r="I30" s="14">
        <f t="shared" si="10"/>
        <v>286</v>
      </c>
      <c r="J30" s="14">
        <f t="shared" si="10"/>
        <v>228</v>
      </c>
      <c r="K30" s="14">
        <f t="shared" si="10"/>
        <v>222</v>
      </c>
      <c r="L30" s="14">
        <f t="shared" si="10"/>
        <v>206</v>
      </c>
      <c r="M30" s="14">
        <f t="shared" si="10"/>
        <v>249</v>
      </c>
      <c r="N30" s="14">
        <f t="shared" si="10"/>
        <v>192</v>
      </c>
    </row>
    <row r="31" spans="1:14" x14ac:dyDescent="0.25">
      <c r="A31" s="8" t="s">
        <v>39</v>
      </c>
      <c r="B31" s="9">
        <f t="shared" si="1"/>
        <v>664</v>
      </c>
      <c r="C31" s="10">
        <v>30</v>
      </c>
      <c r="D31" s="11">
        <v>14</v>
      </c>
      <c r="E31" s="10">
        <v>62</v>
      </c>
      <c r="F31" s="10">
        <v>93</v>
      </c>
      <c r="G31" s="10">
        <v>61</v>
      </c>
      <c r="H31" s="10">
        <v>20</v>
      </c>
      <c r="I31" s="10">
        <v>108</v>
      </c>
      <c r="J31" s="10">
        <v>8</v>
      </c>
      <c r="K31" s="10">
        <v>27</v>
      </c>
      <c r="L31" s="10">
        <v>73</v>
      </c>
      <c r="M31" s="10">
        <v>97</v>
      </c>
      <c r="N31" s="10">
        <v>71</v>
      </c>
    </row>
    <row r="32" spans="1:14" x14ac:dyDescent="0.25">
      <c r="A32" s="8" t="s">
        <v>40</v>
      </c>
      <c r="B32" s="9">
        <f t="shared" si="1"/>
        <v>354</v>
      </c>
      <c r="C32" s="10">
        <v>5</v>
      </c>
      <c r="D32" s="11">
        <v>6</v>
      </c>
      <c r="E32" s="10">
        <v>104</v>
      </c>
      <c r="F32" s="10">
        <v>26</v>
      </c>
      <c r="G32" s="10">
        <v>25</v>
      </c>
      <c r="H32" s="10">
        <v>42</v>
      </c>
      <c r="I32" s="10">
        <v>10</v>
      </c>
      <c r="J32" s="10">
        <v>61</v>
      </c>
      <c r="K32" s="10">
        <v>23</v>
      </c>
      <c r="L32" s="10">
        <v>20</v>
      </c>
      <c r="M32" s="10">
        <v>18</v>
      </c>
      <c r="N32" s="10">
        <v>14</v>
      </c>
    </row>
    <row r="33" spans="1:14" x14ac:dyDescent="0.25">
      <c r="A33" s="8" t="s">
        <v>41</v>
      </c>
      <c r="B33" s="9">
        <f t="shared" si="1"/>
        <v>1690</v>
      </c>
      <c r="C33" s="10">
        <v>136</v>
      </c>
      <c r="D33" s="11">
        <v>178</v>
      </c>
      <c r="E33" s="10">
        <v>165</v>
      </c>
      <c r="F33" s="10">
        <v>126</v>
      </c>
      <c r="G33" s="10">
        <v>111</v>
      </c>
      <c r="H33" s="10">
        <v>121</v>
      </c>
      <c r="I33" s="10">
        <v>168</v>
      </c>
      <c r="J33" s="10">
        <v>159</v>
      </c>
      <c r="K33" s="10">
        <v>172</v>
      </c>
      <c r="L33" s="10">
        <v>113</v>
      </c>
      <c r="M33" s="10">
        <v>134</v>
      </c>
      <c r="N33" s="10">
        <v>107</v>
      </c>
    </row>
    <row r="34" spans="1:14" x14ac:dyDescent="0.25">
      <c r="A34" s="12" t="s">
        <v>42</v>
      </c>
      <c r="B34" s="13">
        <f t="shared" si="1"/>
        <v>2390</v>
      </c>
      <c r="C34" s="14">
        <f t="shared" ref="C34:N34" si="11">SUM(C35:C36)</f>
        <v>150</v>
      </c>
      <c r="D34" s="15">
        <f t="shared" si="11"/>
        <v>218</v>
      </c>
      <c r="E34" s="14">
        <f t="shared" si="11"/>
        <v>219</v>
      </c>
      <c r="F34" s="14">
        <f t="shared" si="11"/>
        <v>208</v>
      </c>
      <c r="G34" s="14">
        <f t="shared" si="11"/>
        <v>166</v>
      </c>
      <c r="H34" s="14">
        <f t="shared" si="11"/>
        <v>182</v>
      </c>
      <c r="I34" s="14">
        <f t="shared" si="11"/>
        <v>169</v>
      </c>
      <c r="J34" s="14">
        <f t="shared" si="11"/>
        <v>167</v>
      </c>
      <c r="K34" s="14">
        <f t="shared" si="11"/>
        <v>229</v>
      </c>
      <c r="L34" s="14">
        <f t="shared" si="11"/>
        <v>263</v>
      </c>
      <c r="M34" s="14">
        <f t="shared" si="11"/>
        <v>265</v>
      </c>
      <c r="N34" s="14">
        <f t="shared" si="11"/>
        <v>154</v>
      </c>
    </row>
    <row r="35" spans="1:14" x14ac:dyDescent="0.25">
      <c r="A35" s="8" t="s">
        <v>43</v>
      </c>
      <c r="B35" s="9">
        <f t="shared" si="1"/>
        <v>1965</v>
      </c>
      <c r="C35" s="10">
        <v>132</v>
      </c>
      <c r="D35" s="11">
        <v>184</v>
      </c>
      <c r="E35" s="10">
        <v>163</v>
      </c>
      <c r="F35" s="10">
        <v>183</v>
      </c>
      <c r="G35" s="10">
        <v>149</v>
      </c>
      <c r="H35" s="10">
        <v>162</v>
      </c>
      <c r="I35" s="10">
        <v>139</v>
      </c>
      <c r="J35" s="10">
        <v>110</v>
      </c>
      <c r="K35" s="10">
        <v>170</v>
      </c>
      <c r="L35" s="10">
        <v>226</v>
      </c>
      <c r="M35" s="10">
        <v>209</v>
      </c>
      <c r="N35" s="10">
        <v>138</v>
      </c>
    </row>
    <row r="36" spans="1:14" x14ac:dyDescent="0.25">
      <c r="A36" s="8" t="s">
        <v>44</v>
      </c>
      <c r="B36" s="9">
        <f t="shared" si="1"/>
        <v>425</v>
      </c>
      <c r="C36" s="10">
        <v>18</v>
      </c>
      <c r="D36" s="11">
        <v>34</v>
      </c>
      <c r="E36" s="10">
        <v>56</v>
      </c>
      <c r="F36" s="10">
        <v>25</v>
      </c>
      <c r="G36" s="10">
        <v>17</v>
      </c>
      <c r="H36" s="10">
        <v>20</v>
      </c>
      <c r="I36" s="10">
        <v>30</v>
      </c>
      <c r="J36" s="10">
        <v>57</v>
      </c>
      <c r="K36" s="10">
        <v>59</v>
      </c>
      <c r="L36" s="10">
        <v>37</v>
      </c>
      <c r="M36" s="10">
        <v>56</v>
      </c>
      <c r="N36" s="10">
        <v>16</v>
      </c>
    </row>
    <row r="37" spans="1:14" x14ac:dyDescent="0.25">
      <c r="A37" s="12" t="s">
        <v>45</v>
      </c>
      <c r="B37" s="13">
        <f t="shared" si="1"/>
        <v>5547</v>
      </c>
      <c r="C37" s="14">
        <f>SUM(C38:C41)</f>
        <v>317</v>
      </c>
      <c r="D37" s="14">
        <f t="shared" ref="D37:N37" si="12">SUM(D38:D41)</f>
        <v>428</v>
      </c>
      <c r="E37" s="14">
        <f t="shared" si="12"/>
        <v>431</v>
      </c>
      <c r="F37" s="14">
        <f t="shared" si="12"/>
        <v>421</v>
      </c>
      <c r="G37" s="14">
        <f t="shared" si="12"/>
        <v>505</v>
      </c>
      <c r="H37" s="14">
        <f t="shared" si="12"/>
        <v>413</v>
      </c>
      <c r="I37" s="14">
        <f t="shared" si="12"/>
        <v>359</v>
      </c>
      <c r="J37" s="14">
        <f t="shared" si="12"/>
        <v>425</v>
      </c>
      <c r="K37" s="14">
        <f t="shared" si="12"/>
        <v>530</v>
      </c>
      <c r="L37" s="14">
        <f t="shared" si="12"/>
        <v>529</v>
      </c>
      <c r="M37" s="14">
        <f t="shared" si="12"/>
        <v>672</v>
      </c>
      <c r="N37" s="14">
        <f t="shared" si="12"/>
        <v>517</v>
      </c>
    </row>
    <row r="38" spans="1:14" x14ac:dyDescent="0.25">
      <c r="A38" s="8" t="s">
        <v>46</v>
      </c>
      <c r="B38" s="9">
        <f t="shared" si="1"/>
        <v>2103</v>
      </c>
      <c r="C38" s="10">
        <v>172</v>
      </c>
      <c r="D38" s="11">
        <v>166</v>
      </c>
      <c r="E38" s="10">
        <v>188</v>
      </c>
      <c r="F38" s="10">
        <v>196</v>
      </c>
      <c r="G38" s="10">
        <v>268</v>
      </c>
      <c r="H38" s="10">
        <v>83</v>
      </c>
      <c r="I38" s="10">
        <v>95</v>
      </c>
      <c r="J38" s="10">
        <v>128</v>
      </c>
      <c r="K38" s="10">
        <v>198</v>
      </c>
      <c r="L38" s="10">
        <v>189</v>
      </c>
      <c r="M38" s="10">
        <v>258</v>
      </c>
      <c r="N38" s="10">
        <v>162</v>
      </c>
    </row>
    <row r="39" spans="1:14" x14ac:dyDescent="0.25">
      <c r="A39" s="8" t="s">
        <v>47</v>
      </c>
      <c r="B39" s="9">
        <f t="shared" si="1"/>
        <v>3163</v>
      </c>
      <c r="C39" s="10">
        <v>121</v>
      </c>
      <c r="D39" s="11">
        <v>221</v>
      </c>
      <c r="E39" s="10">
        <v>220</v>
      </c>
      <c r="F39" s="10">
        <v>207</v>
      </c>
      <c r="G39" s="10">
        <v>219</v>
      </c>
      <c r="H39" s="10">
        <v>302</v>
      </c>
      <c r="I39" s="10">
        <v>244</v>
      </c>
      <c r="J39" s="10">
        <v>282</v>
      </c>
      <c r="K39" s="10">
        <v>296</v>
      </c>
      <c r="L39" s="10">
        <v>327</v>
      </c>
      <c r="M39" s="10">
        <v>383</v>
      </c>
      <c r="N39" s="10">
        <v>341</v>
      </c>
    </row>
    <row r="40" spans="1:14" x14ac:dyDescent="0.25">
      <c r="A40" s="8" t="s">
        <v>48</v>
      </c>
      <c r="B40" s="9">
        <f t="shared" si="1"/>
        <v>280</v>
      </c>
      <c r="C40" s="10">
        <v>24</v>
      </c>
      <c r="D40" s="11">
        <v>41</v>
      </c>
      <c r="E40" s="10">
        <v>23</v>
      </c>
      <c r="F40" s="10">
        <v>18</v>
      </c>
      <c r="G40" s="10">
        <v>18</v>
      </c>
      <c r="H40" s="10">
        <v>28</v>
      </c>
      <c r="I40" s="10">
        <v>19</v>
      </c>
      <c r="J40" s="10">
        <v>15</v>
      </c>
      <c r="K40" s="10">
        <v>36</v>
      </c>
      <c r="L40" s="10">
        <v>13</v>
      </c>
      <c r="M40" s="10">
        <v>31</v>
      </c>
      <c r="N40" s="10">
        <v>14</v>
      </c>
    </row>
    <row r="41" spans="1:14" x14ac:dyDescent="0.25">
      <c r="A41" s="16" t="s">
        <v>49</v>
      </c>
      <c r="B41" s="9">
        <f t="shared" si="1"/>
        <v>1</v>
      </c>
      <c r="C41" s="10">
        <v>0</v>
      </c>
      <c r="D41" s="11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</row>
    <row r="42" spans="1:14" x14ac:dyDescent="0.25">
      <c r="A42" s="5" t="s">
        <v>50</v>
      </c>
      <c r="B42" s="6">
        <f t="shared" si="1"/>
        <v>24724</v>
      </c>
      <c r="C42" s="6">
        <f t="shared" ref="C42:H42" si="13">SUM(C43+C47+C52+C56)</f>
        <v>1225</v>
      </c>
      <c r="D42" s="7">
        <f t="shared" si="13"/>
        <v>2297</v>
      </c>
      <c r="E42" s="6">
        <f t="shared" si="13"/>
        <v>2125</v>
      </c>
      <c r="F42" s="6">
        <f t="shared" si="13"/>
        <v>1990</v>
      </c>
      <c r="G42" s="6">
        <f t="shared" si="13"/>
        <v>2310</v>
      </c>
      <c r="H42" s="6">
        <f t="shared" si="13"/>
        <v>1910</v>
      </c>
      <c r="I42" s="6">
        <f>SUM(I43+I47+I52+I56)</f>
        <v>1489</v>
      </c>
      <c r="J42" s="6">
        <f>SUM(J43+J47+J52+J56)</f>
        <v>2086</v>
      </c>
      <c r="K42" s="6">
        <f t="shared" ref="K42:N42" si="14">SUM(K43+K47+K52+K56)</f>
        <v>2047</v>
      </c>
      <c r="L42" s="6">
        <f t="shared" si="14"/>
        <v>2057</v>
      </c>
      <c r="M42" s="6">
        <f t="shared" si="14"/>
        <v>3278</v>
      </c>
      <c r="N42" s="6">
        <f t="shared" si="14"/>
        <v>1910</v>
      </c>
    </row>
    <row r="43" spans="1:14" x14ac:dyDescent="0.25">
      <c r="A43" s="12" t="s">
        <v>51</v>
      </c>
      <c r="B43" s="13">
        <f t="shared" si="1"/>
        <v>2201</v>
      </c>
      <c r="C43" s="14">
        <f t="shared" ref="C43:I43" si="15">SUM(C44:C46)</f>
        <v>139</v>
      </c>
      <c r="D43" s="15">
        <f t="shared" si="15"/>
        <v>218</v>
      </c>
      <c r="E43" s="14">
        <f t="shared" si="15"/>
        <v>205</v>
      </c>
      <c r="F43" s="14">
        <f t="shared" si="15"/>
        <v>83</v>
      </c>
      <c r="G43" s="14">
        <f t="shared" si="15"/>
        <v>192</v>
      </c>
      <c r="H43" s="14">
        <f t="shared" si="15"/>
        <v>108</v>
      </c>
      <c r="I43" s="14">
        <f t="shared" si="15"/>
        <v>151</v>
      </c>
      <c r="J43" s="14">
        <f t="shared" ref="J43:N43" si="16">SUM(J44:J46)</f>
        <v>154</v>
      </c>
      <c r="K43" s="14">
        <f t="shared" si="16"/>
        <v>281</v>
      </c>
      <c r="L43" s="14">
        <f t="shared" si="16"/>
        <v>211</v>
      </c>
      <c r="M43" s="14">
        <f t="shared" si="16"/>
        <v>265</v>
      </c>
      <c r="N43" s="14">
        <f t="shared" si="16"/>
        <v>194</v>
      </c>
    </row>
    <row r="44" spans="1:14" x14ac:dyDescent="0.25">
      <c r="A44" s="8" t="s">
        <v>52</v>
      </c>
      <c r="B44" s="9">
        <f t="shared" si="1"/>
        <v>953</v>
      </c>
      <c r="C44" s="10">
        <v>61</v>
      </c>
      <c r="D44" s="11">
        <v>71</v>
      </c>
      <c r="E44" s="10">
        <v>88</v>
      </c>
      <c r="F44" s="10">
        <v>16</v>
      </c>
      <c r="G44" s="10">
        <v>72</v>
      </c>
      <c r="H44" s="10">
        <v>66</v>
      </c>
      <c r="I44" s="10">
        <v>77</v>
      </c>
      <c r="J44" s="10">
        <v>81</v>
      </c>
      <c r="K44" s="10">
        <v>157</v>
      </c>
      <c r="L44" s="10">
        <v>108</v>
      </c>
      <c r="M44" s="10">
        <v>94</v>
      </c>
      <c r="N44" s="10">
        <v>62</v>
      </c>
    </row>
    <row r="45" spans="1:14" x14ac:dyDescent="0.25">
      <c r="A45" s="8" t="s">
        <v>53</v>
      </c>
      <c r="B45" s="9">
        <f t="shared" si="1"/>
        <v>792</v>
      </c>
      <c r="C45" s="10">
        <v>60</v>
      </c>
      <c r="D45" s="11">
        <v>53</v>
      </c>
      <c r="E45" s="10">
        <v>60</v>
      </c>
      <c r="F45" s="10">
        <v>35</v>
      </c>
      <c r="G45" s="10">
        <v>80</v>
      </c>
      <c r="H45" s="10">
        <v>32</v>
      </c>
      <c r="I45" s="10">
        <v>53</v>
      </c>
      <c r="J45" s="10">
        <v>49</v>
      </c>
      <c r="K45" s="10">
        <v>99</v>
      </c>
      <c r="L45" s="10">
        <v>64</v>
      </c>
      <c r="M45" s="10">
        <v>114</v>
      </c>
      <c r="N45" s="10">
        <v>93</v>
      </c>
    </row>
    <row r="46" spans="1:14" x14ac:dyDescent="0.25">
      <c r="A46" s="8" t="s">
        <v>54</v>
      </c>
      <c r="B46" s="9">
        <f t="shared" si="1"/>
        <v>456</v>
      </c>
      <c r="C46" s="10">
        <v>18</v>
      </c>
      <c r="D46" s="11">
        <v>94</v>
      </c>
      <c r="E46" s="10">
        <v>57</v>
      </c>
      <c r="F46" s="10">
        <v>32</v>
      </c>
      <c r="G46" s="10">
        <v>40</v>
      </c>
      <c r="H46" s="10">
        <v>10</v>
      </c>
      <c r="I46" s="10">
        <v>21</v>
      </c>
      <c r="J46" s="10">
        <v>24</v>
      </c>
      <c r="K46" s="10">
        <v>25</v>
      </c>
      <c r="L46" s="10">
        <v>39</v>
      </c>
      <c r="M46" s="10">
        <v>57</v>
      </c>
      <c r="N46" s="10">
        <v>39</v>
      </c>
    </row>
    <row r="47" spans="1:14" x14ac:dyDescent="0.25">
      <c r="A47" s="12" t="s">
        <v>55</v>
      </c>
      <c r="B47" s="13">
        <f t="shared" si="1"/>
        <v>10044</v>
      </c>
      <c r="C47" s="14">
        <f t="shared" ref="C47:N47" si="17">SUM(C48:C51)</f>
        <v>483</v>
      </c>
      <c r="D47" s="15">
        <f t="shared" si="17"/>
        <v>1089</v>
      </c>
      <c r="E47" s="14">
        <f t="shared" si="17"/>
        <v>855</v>
      </c>
      <c r="F47" s="14">
        <f t="shared" si="17"/>
        <v>666</v>
      </c>
      <c r="G47" s="14">
        <f t="shared" si="17"/>
        <v>843</v>
      </c>
      <c r="H47" s="14">
        <f t="shared" si="17"/>
        <v>549</v>
      </c>
      <c r="I47" s="14">
        <f t="shared" si="17"/>
        <v>671</v>
      </c>
      <c r="J47" s="14">
        <f t="shared" si="17"/>
        <v>920</v>
      </c>
      <c r="K47" s="14">
        <f t="shared" si="17"/>
        <v>936</v>
      </c>
      <c r="L47" s="14">
        <f t="shared" si="17"/>
        <v>981</v>
      </c>
      <c r="M47" s="14">
        <f t="shared" si="17"/>
        <v>1045</v>
      </c>
      <c r="N47" s="14">
        <f t="shared" si="17"/>
        <v>1006</v>
      </c>
    </row>
    <row r="48" spans="1:14" x14ac:dyDescent="0.25">
      <c r="A48" s="8" t="s">
        <v>56</v>
      </c>
      <c r="B48" s="9">
        <f t="shared" si="1"/>
        <v>4982</v>
      </c>
      <c r="C48" s="10">
        <v>349</v>
      </c>
      <c r="D48" s="11">
        <v>871</v>
      </c>
      <c r="E48" s="10">
        <v>383</v>
      </c>
      <c r="F48" s="10">
        <v>268</v>
      </c>
      <c r="G48" s="10">
        <v>489</v>
      </c>
      <c r="H48" s="10">
        <v>178</v>
      </c>
      <c r="I48" s="10">
        <v>275</v>
      </c>
      <c r="J48" s="10">
        <v>384</v>
      </c>
      <c r="K48" s="10">
        <v>441</v>
      </c>
      <c r="L48" s="10">
        <v>364</v>
      </c>
      <c r="M48" s="10">
        <v>503</v>
      </c>
      <c r="N48" s="10">
        <v>477</v>
      </c>
    </row>
    <row r="49" spans="1:14" x14ac:dyDescent="0.25">
      <c r="A49" s="8" t="s">
        <v>57</v>
      </c>
      <c r="B49" s="9">
        <f t="shared" si="1"/>
        <v>2256</v>
      </c>
      <c r="C49" s="10">
        <v>44</v>
      </c>
      <c r="D49" s="11">
        <v>90</v>
      </c>
      <c r="E49" s="10">
        <v>219</v>
      </c>
      <c r="F49" s="10">
        <v>220</v>
      </c>
      <c r="G49" s="10">
        <v>169</v>
      </c>
      <c r="H49" s="10">
        <v>149</v>
      </c>
      <c r="I49" s="10">
        <v>202</v>
      </c>
      <c r="J49" s="10">
        <v>209</v>
      </c>
      <c r="K49" s="10">
        <v>237</v>
      </c>
      <c r="L49" s="10">
        <v>260</v>
      </c>
      <c r="M49" s="10">
        <v>235</v>
      </c>
      <c r="N49" s="10">
        <v>222</v>
      </c>
    </row>
    <row r="50" spans="1:14" x14ac:dyDescent="0.25">
      <c r="A50" s="8" t="s">
        <v>58</v>
      </c>
      <c r="B50" s="9">
        <f t="shared" si="1"/>
        <v>1156</v>
      </c>
      <c r="C50" s="10">
        <v>39</v>
      </c>
      <c r="D50" s="11">
        <v>62</v>
      </c>
      <c r="E50" s="10">
        <v>99</v>
      </c>
      <c r="F50" s="10">
        <v>57</v>
      </c>
      <c r="G50" s="10">
        <v>93</v>
      </c>
      <c r="H50" s="10">
        <v>57</v>
      </c>
      <c r="I50" s="10">
        <v>64</v>
      </c>
      <c r="J50" s="10">
        <v>179</v>
      </c>
      <c r="K50" s="10">
        <v>72</v>
      </c>
      <c r="L50" s="10">
        <v>107</v>
      </c>
      <c r="M50" s="10">
        <v>154</v>
      </c>
      <c r="N50" s="10">
        <v>173</v>
      </c>
    </row>
    <row r="51" spans="1:14" x14ac:dyDescent="0.25">
      <c r="A51" s="8" t="s">
        <v>59</v>
      </c>
      <c r="B51" s="9">
        <f t="shared" si="1"/>
        <v>1650</v>
      </c>
      <c r="C51" s="10">
        <v>51</v>
      </c>
      <c r="D51" s="11">
        <v>66</v>
      </c>
      <c r="E51" s="10">
        <v>154</v>
      </c>
      <c r="F51" s="10">
        <v>121</v>
      </c>
      <c r="G51" s="10">
        <v>92</v>
      </c>
      <c r="H51" s="10">
        <v>165</v>
      </c>
      <c r="I51" s="10">
        <v>130</v>
      </c>
      <c r="J51" s="10">
        <v>148</v>
      </c>
      <c r="K51" s="10">
        <v>186</v>
      </c>
      <c r="L51" s="10">
        <v>250</v>
      </c>
      <c r="M51" s="10">
        <v>153</v>
      </c>
      <c r="N51" s="10">
        <v>134</v>
      </c>
    </row>
    <row r="52" spans="1:14" x14ac:dyDescent="0.25">
      <c r="A52" s="12" t="s">
        <v>60</v>
      </c>
      <c r="B52" s="13">
        <f t="shared" si="1"/>
        <v>3410</v>
      </c>
      <c r="C52" s="14">
        <f t="shared" ref="C52:N52" si="18">SUM(C53:C55)</f>
        <v>28</v>
      </c>
      <c r="D52" s="15">
        <f t="shared" si="18"/>
        <v>242</v>
      </c>
      <c r="E52" s="14">
        <f t="shared" si="18"/>
        <v>262</v>
      </c>
      <c r="F52" s="14">
        <f t="shared" si="18"/>
        <v>149</v>
      </c>
      <c r="G52" s="14">
        <f t="shared" si="18"/>
        <v>178</v>
      </c>
      <c r="H52" s="14">
        <f t="shared" si="18"/>
        <v>458</v>
      </c>
      <c r="I52" s="14">
        <f t="shared" si="18"/>
        <v>201</v>
      </c>
      <c r="J52" s="14">
        <f t="shared" si="18"/>
        <v>322</v>
      </c>
      <c r="K52" s="14">
        <f t="shared" si="18"/>
        <v>261</v>
      </c>
      <c r="L52" s="14">
        <f t="shared" si="18"/>
        <v>205</v>
      </c>
      <c r="M52" s="14">
        <f t="shared" si="18"/>
        <v>953</v>
      </c>
      <c r="N52" s="14">
        <f t="shared" si="18"/>
        <v>151</v>
      </c>
    </row>
    <row r="53" spans="1:14" x14ac:dyDescent="0.25">
      <c r="A53" s="8" t="s">
        <v>61</v>
      </c>
      <c r="B53" s="9">
        <f t="shared" si="1"/>
        <v>1593</v>
      </c>
      <c r="C53" s="10">
        <v>4</v>
      </c>
      <c r="D53" s="11">
        <v>7</v>
      </c>
      <c r="E53" s="10">
        <v>65</v>
      </c>
      <c r="F53" s="10">
        <v>54</v>
      </c>
      <c r="G53" s="10">
        <v>80</v>
      </c>
      <c r="H53" s="10">
        <v>190</v>
      </c>
      <c r="I53" s="10">
        <v>118</v>
      </c>
      <c r="J53" s="10">
        <v>161</v>
      </c>
      <c r="K53" s="10">
        <v>139</v>
      </c>
      <c r="L53" s="10">
        <v>99</v>
      </c>
      <c r="M53" s="10">
        <v>599</v>
      </c>
      <c r="N53" s="10">
        <v>77</v>
      </c>
    </row>
    <row r="54" spans="1:14" x14ac:dyDescent="0.25">
      <c r="A54" s="8" t="s">
        <v>62</v>
      </c>
      <c r="B54" s="9">
        <f t="shared" si="1"/>
        <v>1012</v>
      </c>
      <c r="C54" s="10">
        <v>18</v>
      </c>
      <c r="D54" s="11">
        <v>207</v>
      </c>
      <c r="E54" s="10">
        <v>124</v>
      </c>
      <c r="F54" s="10">
        <v>59</v>
      </c>
      <c r="G54" s="10">
        <v>40</v>
      </c>
      <c r="H54" s="10">
        <v>145</v>
      </c>
      <c r="I54" s="10">
        <v>47</v>
      </c>
      <c r="J54" s="10">
        <v>72</v>
      </c>
      <c r="K54" s="10">
        <v>72</v>
      </c>
      <c r="L54" s="10">
        <v>41</v>
      </c>
      <c r="M54" s="10">
        <v>153</v>
      </c>
      <c r="N54" s="10">
        <v>34</v>
      </c>
    </row>
    <row r="55" spans="1:14" x14ac:dyDescent="0.25">
      <c r="A55" s="8" t="s">
        <v>63</v>
      </c>
      <c r="B55" s="9">
        <f t="shared" si="1"/>
        <v>805</v>
      </c>
      <c r="C55" s="10">
        <v>6</v>
      </c>
      <c r="D55" s="11">
        <v>28</v>
      </c>
      <c r="E55" s="10">
        <v>73</v>
      </c>
      <c r="F55" s="10">
        <v>36</v>
      </c>
      <c r="G55" s="10">
        <v>58</v>
      </c>
      <c r="H55" s="10">
        <v>123</v>
      </c>
      <c r="I55" s="10">
        <v>36</v>
      </c>
      <c r="J55" s="10">
        <v>89</v>
      </c>
      <c r="K55" s="10">
        <v>50</v>
      </c>
      <c r="L55" s="10">
        <v>65</v>
      </c>
      <c r="M55" s="10">
        <v>201</v>
      </c>
      <c r="N55" s="10">
        <v>40</v>
      </c>
    </row>
    <row r="56" spans="1:14" x14ac:dyDescent="0.25">
      <c r="A56" s="12" t="s">
        <v>64</v>
      </c>
      <c r="B56" s="13">
        <f t="shared" si="1"/>
        <v>9069</v>
      </c>
      <c r="C56" s="14">
        <f>SUM(C57:C64)</f>
        <v>575</v>
      </c>
      <c r="D56" s="14">
        <f t="shared" ref="D56:N56" si="19">SUM(D57:D64)</f>
        <v>748</v>
      </c>
      <c r="E56" s="14">
        <f t="shared" si="19"/>
        <v>803</v>
      </c>
      <c r="F56" s="14">
        <f t="shared" si="19"/>
        <v>1092</v>
      </c>
      <c r="G56" s="14">
        <f t="shared" si="19"/>
        <v>1097</v>
      </c>
      <c r="H56" s="14">
        <f t="shared" si="19"/>
        <v>795</v>
      </c>
      <c r="I56" s="14">
        <f t="shared" si="19"/>
        <v>466</v>
      </c>
      <c r="J56" s="14">
        <f t="shared" si="19"/>
        <v>690</v>
      </c>
      <c r="K56" s="14">
        <f t="shared" si="19"/>
        <v>569</v>
      </c>
      <c r="L56" s="14">
        <f t="shared" si="19"/>
        <v>660</v>
      </c>
      <c r="M56" s="14">
        <f t="shared" si="19"/>
        <v>1015</v>
      </c>
      <c r="N56" s="14">
        <f t="shared" si="19"/>
        <v>559</v>
      </c>
    </row>
    <row r="57" spans="1:14" x14ac:dyDescent="0.25">
      <c r="A57" s="8" t="s">
        <v>65</v>
      </c>
      <c r="B57" s="9">
        <f t="shared" si="1"/>
        <v>1852</v>
      </c>
      <c r="C57" s="10">
        <v>84</v>
      </c>
      <c r="D57" s="11">
        <v>442</v>
      </c>
      <c r="E57" s="10">
        <v>375</v>
      </c>
      <c r="F57" s="10">
        <v>190</v>
      </c>
      <c r="G57" s="10">
        <v>134</v>
      </c>
      <c r="H57" s="10">
        <v>107</v>
      </c>
      <c r="I57" s="10">
        <v>100</v>
      </c>
      <c r="J57" s="10">
        <v>64</v>
      </c>
      <c r="K57" s="10">
        <v>62</v>
      </c>
      <c r="L57" s="10">
        <v>138</v>
      </c>
      <c r="M57" s="10">
        <v>85</v>
      </c>
      <c r="N57" s="10">
        <v>71</v>
      </c>
    </row>
    <row r="58" spans="1:14" x14ac:dyDescent="0.25">
      <c r="A58" s="8" t="s">
        <v>66</v>
      </c>
      <c r="B58" s="9">
        <f t="shared" si="1"/>
        <v>2020</v>
      </c>
      <c r="C58" s="10">
        <v>62</v>
      </c>
      <c r="D58" s="11">
        <v>51</v>
      </c>
      <c r="E58" s="10">
        <v>100</v>
      </c>
      <c r="F58" s="10">
        <v>149</v>
      </c>
      <c r="G58" s="10">
        <v>552</v>
      </c>
      <c r="H58" s="10">
        <v>257</v>
      </c>
      <c r="I58" s="10">
        <v>59</v>
      </c>
      <c r="J58" s="10">
        <v>155</v>
      </c>
      <c r="K58" s="10">
        <v>99</v>
      </c>
      <c r="L58" s="10">
        <v>123</v>
      </c>
      <c r="M58" s="10">
        <v>295</v>
      </c>
      <c r="N58" s="10">
        <v>118</v>
      </c>
    </row>
    <row r="59" spans="1:14" x14ac:dyDescent="0.25">
      <c r="A59" s="8" t="s">
        <v>67</v>
      </c>
      <c r="B59" s="9">
        <f t="shared" si="1"/>
        <v>1342</v>
      </c>
      <c r="C59" s="10">
        <v>17</v>
      </c>
      <c r="D59" s="11">
        <v>50</v>
      </c>
      <c r="E59" s="10">
        <v>107</v>
      </c>
      <c r="F59" s="10">
        <v>393</v>
      </c>
      <c r="G59" s="10">
        <v>80</v>
      </c>
      <c r="H59" s="10">
        <v>41</v>
      </c>
      <c r="I59" s="10">
        <v>48</v>
      </c>
      <c r="J59" s="10">
        <v>92</v>
      </c>
      <c r="K59" s="10">
        <v>90</v>
      </c>
      <c r="L59" s="10">
        <v>85</v>
      </c>
      <c r="M59" s="10">
        <v>208</v>
      </c>
      <c r="N59" s="10">
        <v>131</v>
      </c>
    </row>
    <row r="60" spans="1:14" x14ac:dyDescent="0.25">
      <c r="A60" s="8" t="s">
        <v>68</v>
      </c>
      <c r="B60" s="9">
        <f t="shared" si="1"/>
        <v>777</v>
      </c>
      <c r="C60" s="10">
        <v>34</v>
      </c>
      <c r="D60" s="11">
        <v>53</v>
      </c>
      <c r="E60" s="10">
        <v>66</v>
      </c>
      <c r="F60" s="10">
        <v>97</v>
      </c>
      <c r="G60" s="10">
        <v>75</v>
      </c>
      <c r="H60" s="10">
        <v>128</v>
      </c>
      <c r="I60" s="10">
        <v>31</v>
      </c>
      <c r="J60" s="10">
        <v>64</v>
      </c>
      <c r="K60" s="10">
        <v>35</v>
      </c>
      <c r="L60" s="10">
        <v>27</v>
      </c>
      <c r="M60" s="10">
        <v>105</v>
      </c>
      <c r="N60" s="10">
        <v>62</v>
      </c>
    </row>
    <row r="61" spans="1:14" x14ac:dyDescent="0.25">
      <c r="A61" s="8" t="s">
        <v>69</v>
      </c>
      <c r="B61" s="9">
        <f t="shared" si="1"/>
        <v>2141</v>
      </c>
      <c r="C61" s="10">
        <v>71</v>
      </c>
      <c r="D61" s="11">
        <v>114</v>
      </c>
      <c r="E61" s="10">
        <v>119</v>
      </c>
      <c r="F61" s="10">
        <v>220</v>
      </c>
      <c r="G61" s="10">
        <v>160</v>
      </c>
      <c r="H61" s="10">
        <v>213</v>
      </c>
      <c r="I61" s="10">
        <v>154</v>
      </c>
      <c r="J61" s="10">
        <v>253</v>
      </c>
      <c r="K61" s="10">
        <v>208</v>
      </c>
      <c r="L61" s="10">
        <v>225</v>
      </c>
      <c r="M61" s="10">
        <v>263</v>
      </c>
      <c r="N61" s="10">
        <v>141</v>
      </c>
    </row>
    <row r="62" spans="1:14" x14ac:dyDescent="0.25">
      <c r="A62" s="8" t="s">
        <v>70</v>
      </c>
      <c r="B62" s="9">
        <f t="shared" si="1"/>
        <v>441</v>
      </c>
      <c r="C62" s="10">
        <v>285</v>
      </c>
      <c r="D62" s="11">
        <v>15</v>
      </c>
      <c r="E62" s="10">
        <v>22</v>
      </c>
      <c r="F62" s="10">
        <v>19</v>
      </c>
      <c r="G62" s="10">
        <v>15</v>
      </c>
      <c r="H62" s="10">
        <v>15</v>
      </c>
      <c r="I62" s="10">
        <v>8</v>
      </c>
      <c r="J62" s="10">
        <v>11</v>
      </c>
      <c r="K62" s="10">
        <v>16</v>
      </c>
      <c r="L62" s="10">
        <v>5</v>
      </c>
      <c r="M62" s="10">
        <v>14</v>
      </c>
      <c r="N62" s="10">
        <v>16</v>
      </c>
    </row>
    <row r="63" spans="1:14" x14ac:dyDescent="0.25">
      <c r="A63" s="8" t="s">
        <v>71</v>
      </c>
      <c r="B63" s="9">
        <f t="shared" si="1"/>
        <v>293</v>
      </c>
      <c r="C63" s="10">
        <v>22</v>
      </c>
      <c r="D63" s="11">
        <v>23</v>
      </c>
      <c r="E63" s="10">
        <v>14</v>
      </c>
      <c r="F63" s="10">
        <v>24</v>
      </c>
      <c r="G63" s="10">
        <v>28</v>
      </c>
      <c r="H63" s="10">
        <v>15</v>
      </c>
      <c r="I63" s="10">
        <v>16</v>
      </c>
      <c r="J63" s="10">
        <v>22</v>
      </c>
      <c r="K63" s="10">
        <v>29</v>
      </c>
      <c r="L63" s="10">
        <v>37</v>
      </c>
      <c r="M63" s="10">
        <v>43</v>
      </c>
      <c r="N63" s="10">
        <v>20</v>
      </c>
    </row>
    <row r="64" spans="1:14" x14ac:dyDescent="0.25">
      <c r="A64" s="16" t="s">
        <v>72</v>
      </c>
      <c r="B64" s="9">
        <f t="shared" si="1"/>
        <v>203</v>
      </c>
      <c r="C64" s="10">
        <v>0</v>
      </c>
      <c r="D64" s="11">
        <v>0</v>
      </c>
      <c r="E64" s="10">
        <v>0</v>
      </c>
      <c r="F64" s="10">
        <v>0</v>
      </c>
      <c r="G64" s="10">
        <v>53</v>
      </c>
      <c r="H64" s="10">
        <v>19</v>
      </c>
      <c r="I64" s="10">
        <v>50</v>
      </c>
      <c r="J64" s="10">
        <v>29</v>
      </c>
      <c r="K64" s="10">
        <v>30</v>
      </c>
      <c r="L64" s="10">
        <v>20</v>
      </c>
      <c r="M64" s="10">
        <v>2</v>
      </c>
      <c r="N64" s="10">
        <v>0</v>
      </c>
    </row>
    <row r="65" spans="1:14" x14ac:dyDescent="0.25">
      <c r="A65" s="5" t="s">
        <v>73</v>
      </c>
      <c r="B65" s="6">
        <f t="shared" si="1"/>
        <v>16672</v>
      </c>
      <c r="C65" s="6">
        <f t="shared" ref="C65:N65" si="20">SUM(C66+C72+C77+C82)</f>
        <v>1148</v>
      </c>
      <c r="D65" s="7">
        <f t="shared" si="20"/>
        <v>1195</v>
      </c>
      <c r="E65" s="6">
        <f t="shared" si="20"/>
        <v>1628</v>
      </c>
      <c r="F65" s="6">
        <f t="shared" si="20"/>
        <v>1258</v>
      </c>
      <c r="G65" s="6">
        <f t="shared" si="20"/>
        <v>1709</v>
      </c>
      <c r="H65" s="6">
        <f t="shared" si="20"/>
        <v>1511</v>
      </c>
      <c r="I65" s="6">
        <f t="shared" si="20"/>
        <v>1436</v>
      </c>
      <c r="J65" s="6">
        <f t="shared" si="20"/>
        <v>1390</v>
      </c>
      <c r="K65" s="6">
        <f t="shared" si="20"/>
        <v>1418</v>
      </c>
      <c r="L65" s="6">
        <f t="shared" si="20"/>
        <v>1344</v>
      </c>
      <c r="M65" s="6">
        <f t="shared" si="20"/>
        <v>1379</v>
      </c>
      <c r="N65" s="6">
        <f t="shared" si="20"/>
        <v>1256</v>
      </c>
    </row>
    <row r="66" spans="1:14" x14ac:dyDescent="0.25">
      <c r="A66" s="12" t="s">
        <v>74</v>
      </c>
      <c r="B66" s="13">
        <f t="shared" si="1"/>
        <v>5963</v>
      </c>
      <c r="C66" s="14">
        <f t="shared" ref="C66:I66" si="21">SUM(C67:C71)</f>
        <v>414</v>
      </c>
      <c r="D66" s="15">
        <f t="shared" si="21"/>
        <v>314</v>
      </c>
      <c r="E66" s="14">
        <f t="shared" si="21"/>
        <v>625</v>
      </c>
      <c r="F66" s="14">
        <f t="shared" si="21"/>
        <v>450</v>
      </c>
      <c r="G66" s="14">
        <f t="shared" si="21"/>
        <v>871</v>
      </c>
      <c r="H66" s="14">
        <f t="shared" si="21"/>
        <v>717</v>
      </c>
      <c r="I66" s="14">
        <f t="shared" si="21"/>
        <v>348</v>
      </c>
      <c r="J66" s="14">
        <f t="shared" ref="J66:N66" si="22">SUM(J67:J71)</f>
        <v>386</v>
      </c>
      <c r="K66" s="14">
        <f t="shared" si="22"/>
        <v>445</v>
      </c>
      <c r="L66" s="14">
        <f t="shared" si="22"/>
        <v>435</v>
      </c>
      <c r="M66" s="14">
        <f t="shared" si="22"/>
        <v>547</v>
      </c>
      <c r="N66" s="14">
        <f t="shared" si="22"/>
        <v>411</v>
      </c>
    </row>
    <row r="67" spans="1:14" x14ac:dyDescent="0.25">
      <c r="A67" s="8" t="s">
        <v>75</v>
      </c>
      <c r="B67" s="9">
        <f t="shared" si="1"/>
        <v>1959</v>
      </c>
      <c r="C67" s="10">
        <v>17</v>
      </c>
      <c r="D67" s="11">
        <v>87</v>
      </c>
      <c r="E67" s="10">
        <v>162</v>
      </c>
      <c r="F67" s="10">
        <v>107</v>
      </c>
      <c r="G67" s="10">
        <v>497</v>
      </c>
      <c r="H67" s="10">
        <v>447</v>
      </c>
      <c r="I67" s="10">
        <v>128</v>
      </c>
      <c r="J67" s="10">
        <v>101</v>
      </c>
      <c r="K67" s="10">
        <v>109</v>
      </c>
      <c r="L67" s="10">
        <v>97</v>
      </c>
      <c r="M67" s="10">
        <v>116</v>
      </c>
      <c r="N67" s="10">
        <v>91</v>
      </c>
    </row>
    <row r="68" spans="1:14" x14ac:dyDescent="0.25">
      <c r="A68" s="8" t="s">
        <v>76</v>
      </c>
      <c r="B68" s="9">
        <f t="shared" si="1"/>
        <v>493</v>
      </c>
      <c r="C68" s="10">
        <v>33</v>
      </c>
      <c r="D68" s="11">
        <v>29</v>
      </c>
      <c r="E68" s="10">
        <v>45</v>
      </c>
      <c r="F68" s="10">
        <v>37</v>
      </c>
      <c r="G68" s="10">
        <v>18</v>
      </c>
      <c r="H68" s="10">
        <v>10</v>
      </c>
      <c r="I68" s="10">
        <v>32</v>
      </c>
      <c r="J68" s="10">
        <v>41</v>
      </c>
      <c r="K68" s="10">
        <v>53</v>
      </c>
      <c r="L68" s="10">
        <v>51</v>
      </c>
      <c r="M68" s="10">
        <v>103</v>
      </c>
      <c r="N68" s="10">
        <v>41</v>
      </c>
    </row>
    <row r="69" spans="1:14" x14ac:dyDescent="0.25">
      <c r="A69" s="8" t="s">
        <v>77</v>
      </c>
      <c r="B69" s="9">
        <f t="shared" si="1"/>
        <v>1443</v>
      </c>
      <c r="C69" s="10">
        <v>268</v>
      </c>
      <c r="D69" s="11">
        <v>86</v>
      </c>
      <c r="E69" s="10">
        <v>90</v>
      </c>
      <c r="F69" s="10">
        <v>127</v>
      </c>
      <c r="G69" s="10">
        <v>178</v>
      </c>
      <c r="H69" s="10">
        <v>83</v>
      </c>
      <c r="I69" s="10">
        <v>67</v>
      </c>
      <c r="J69" s="10">
        <v>111</v>
      </c>
      <c r="K69" s="10">
        <v>95</v>
      </c>
      <c r="L69" s="10">
        <v>149</v>
      </c>
      <c r="M69" s="10">
        <v>122</v>
      </c>
      <c r="N69" s="10">
        <v>67</v>
      </c>
    </row>
    <row r="70" spans="1:14" x14ac:dyDescent="0.25">
      <c r="A70" s="8" t="s">
        <v>78</v>
      </c>
      <c r="B70" s="9">
        <f t="shared" si="1"/>
        <v>996</v>
      </c>
      <c r="C70" s="10">
        <v>42</v>
      </c>
      <c r="D70" s="11">
        <v>66</v>
      </c>
      <c r="E70" s="10">
        <v>280</v>
      </c>
      <c r="F70" s="10">
        <v>124</v>
      </c>
      <c r="G70" s="10">
        <v>93</v>
      </c>
      <c r="H70" s="10">
        <v>86</v>
      </c>
      <c r="I70" s="10">
        <v>42</v>
      </c>
      <c r="J70" s="10">
        <v>50</v>
      </c>
      <c r="K70" s="10">
        <v>50</v>
      </c>
      <c r="L70" s="10">
        <v>64</v>
      </c>
      <c r="M70" s="10">
        <v>58</v>
      </c>
      <c r="N70" s="10">
        <v>41</v>
      </c>
    </row>
    <row r="71" spans="1:14" x14ac:dyDescent="0.25">
      <c r="A71" s="8" t="s">
        <v>79</v>
      </c>
      <c r="B71" s="9">
        <f t="shared" si="1"/>
        <v>1072</v>
      </c>
      <c r="C71" s="10">
        <v>54</v>
      </c>
      <c r="D71" s="11">
        <v>46</v>
      </c>
      <c r="E71" s="10">
        <v>48</v>
      </c>
      <c r="F71" s="10">
        <v>55</v>
      </c>
      <c r="G71" s="10">
        <v>85</v>
      </c>
      <c r="H71" s="10">
        <v>91</v>
      </c>
      <c r="I71" s="10">
        <v>79</v>
      </c>
      <c r="J71" s="10">
        <v>83</v>
      </c>
      <c r="K71" s="10">
        <v>138</v>
      </c>
      <c r="L71" s="10">
        <v>74</v>
      </c>
      <c r="M71" s="10">
        <v>148</v>
      </c>
      <c r="N71" s="10">
        <v>171</v>
      </c>
    </row>
    <row r="72" spans="1:14" x14ac:dyDescent="0.25">
      <c r="A72" s="12" t="s">
        <v>80</v>
      </c>
      <c r="B72" s="13">
        <f t="shared" si="1"/>
        <v>3697</v>
      </c>
      <c r="C72" s="14">
        <f t="shared" ref="C72:N72" si="23">SUM(C73:C76)</f>
        <v>277</v>
      </c>
      <c r="D72" s="15">
        <f t="shared" si="23"/>
        <v>309</v>
      </c>
      <c r="E72" s="14">
        <f t="shared" si="23"/>
        <v>420</v>
      </c>
      <c r="F72" s="14">
        <f t="shared" si="23"/>
        <v>268</v>
      </c>
      <c r="G72" s="14">
        <f t="shared" si="23"/>
        <v>263</v>
      </c>
      <c r="H72" s="14">
        <f t="shared" si="23"/>
        <v>324</v>
      </c>
      <c r="I72" s="14">
        <f t="shared" si="23"/>
        <v>301</v>
      </c>
      <c r="J72" s="14">
        <f t="shared" si="23"/>
        <v>362</v>
      </c>
      <c r="K72" s="14">
        <f t="shared" si="23"/>
        <v>365</v>
      </c>
      <c r="L72" s="14">
        <f t="shared" si="23"/>
        <v>317</v>
      </c>
      <c r="M72" s="14">
        <f t="shared" si="23"/>
        <v>287</v>
      </c>
      <c r="N72" s="14">
        <f t="shared" si="23"/>
        <v>204</v>
      </c>
    </row>
    <row r="73" spans="1:14" x14ac:dyDescent="0.25">
      <c r="A73" s="8" t="s">
        <v>81</v>
      </c>
      <c r="B73" s="9">
        <f t="shared" si="1"/>
        <v>929</v>
      </c>
      <c r="C73" s="10">
        <v>39</v>
      </c>
      <c r="D73" s="11">
        <v>70</v>
      </c>
      <c r="E73" s="10">
        <v>50</v>
      </c>
      <c r="F73" s="10">
        <v>77</v>
      </c>
      <c r="G73" s="10">
        <v>61</v>
      </c>
      <c r="H73" s="10">
        <v>68</v>
      </c>
      <c r="I73" s="10">
        <v>81</v>
      </c>
      <c r="J73" s="10">
        <v>82</v>
      </c>
      <c r="K73" s="10">
        <v>125</v>
      </c>
      <c r="L73" s="10">
        <v>79</v>
      </c>
      <c r="M73" s="10">
        <v>118</v>
      </c>
      <c r="N73" s="10">
        <v>79</v>
      </c>
    </row>
    <row r="74" spans="1:14" x14ac:dyDescent="0.25">
      <c r="A74" s="8" t="s">
        <v>82</v>
      </c>
      <c r="B74" s="9">
        <f t="shared" ref="B74:B100" si="24">SUM(C74:N74)</f>
        <v>896</v>
      </c>
      <c r="C74" s="10">
        <v>125</v>
      </c>
      <c r="D74" s="11">
        <v>115</v>
      </c>
      <c r="E74" s="10">
        <v>230</v>
      </c>
      <c r="F74" s="10">
        <v>25</v>
      </c>
      <c r="G74" s="10">
        <v>46</v>
      </c>
      <c r="H74" s="10">
        <v>86</v>
      </c>
      <c r="I74" s="10">
        <v>86</v>
      </c>
      <c r="J74" s="10">
        <v>77</v>
      </c>
      <c r="K74" s="10">
        <v>30</v>
      </c>
      <c r="L74" s="10">
        <v>11</v>
      </c>
      <c r="M74" s="10">
        <v>42</v>
      </c>
      <c r="N74" s="10">
        <v>23</v>
      </c>
    </row>
    <row r="75" spans="1:14" x14ac:dyDescent="0.25">
      <c r="A75" s="8" t="s">
        <v>83</v>
      </c>
      <c r="B75" s="9">
        <f t="shared" si="24"/>
        <v>660</v>
      </c>
      <c r="C75" s="10">
        <v>26</v>
      </c>
      <c r="D75" s="11">
        <v>52</v>
      </c>
      <c r="E75" s="10">
        <v>39</v>
      </c>
      <c r="F75" s="10">
        <v>48</v>
      </c>
      <c r="G75" s="10">
        <v>48</v>
      </c>
      <c r="H75" s="10">
        <v>47</v>
      </c>
      <c r="I75" s="10">
        <v>43</v>
      </c>
      <c r="J75" s="10">
        <v>82</v>
      </c>
      <c r="K75" s="10">
        <v>105</v>
      </c>
      <c r="L75" s="10">
        <v>82</v>
      </c>
      <c r="M75" s="10">
        <v>30</v>
      </c>
      <c r="N75" s="10">
        <v>58</v>
      </c>
    </row>
    <row r="76" spans="1:14" x14ac:dyDescent="0.25">
      <c r="A76" s="8" t="s">
        <v>84</v>
      </c>
      <c r="B76" s="9">
        <f t="shared" si="24"/>
        <v>1212</v>
      </c>
      <c r="C76" s="10">
        <v>87</v>
      </c>
      <c r="D76" s="11">
        <v>72</v>
      </c>
      <c r="E76" s="10">
        <v>101</v>
      </c>
      <c r="F76" s="10">
        <v>118</v>
      </c>
      <c r="G76" s="10">
        <v>108</v>
      </c>
      <c r="H76" s="10">
        <v>123</v>
      </c>
      <c r="I76" s="10">
        <v>91</v>
      </c>
      <c r="J76" s="10">
        <v>121</v>
      </c>
      <c r="K76" s="10">
        <v>105</v>
      </c>
      <c r="L76" s="10">
        <v>145</v>
      </c>
      <c r="M76" s="10">
        <v>97</v>
      </c>
      <c r="N76" s="10">
        <v>44</v>
      </c>
    </row>
    <row r="77" spans="1:14" x14ac:dyDescent="0.25">
      <c r="A77" s="12" t="s">
        <v>85</v>
      </c>
      <c r="B77" s="13">
        <f t="shared" si="24"/>
        <v>4143</v>
      </c>
      <c r="C77" s="14">
        <f t="shared" ref="C77:N77" si="25">SUM(C78:C81)</f>
        <v>283</v>
      </c>
      <c r="D77" s="15">
        <f t="shared" si="25"/>
        <v>403</v>
      </c>
      <c r="E77" s="14">
        <f t="shared" si="25"/>
        <v>305</v>
      </c>
      <c r="F77" s="14">
        <f t="shared" si="25"/>
        <v>308</v>
      </c>
      <c r="G77" s="14">
        <f t="shared" si="25"/>
        <v>342</v>
      </c>
      <c r="H77" s="14">
        <f t="shared" si="25"/>
        <v>281</v>
      </c>
      <c r="I77" s="14">
        <f t="shared" si="25"/>
        <v>361</v>
      </c>
      <c r="J77" s="14">
        <f t="shared" si="25"/>
        <v>420</v>
      </c>
      <c r="K77" s="14">
        <f t="shared" si="25"/>
        <v>415</v>
      </c>
      <c r="L77" s="14">
        <f t="shared" si="25"/>
        <v>382</v>
      </c>
      <c r="M77" s="14">
        <f t="shared" si="25"/>
        <v>278</v>
      </c>
      <c r="N77" s="14">
        <f t="shared" si="25"/>
        <v>365</v>
      </c>
    </row>
    <row r="78" spans="1:14" x14ac:dyDescent="0.25">
      <c r="A78" s="8" t="s">
        <v>86</v>
      </c>
      <c r="B78" s="9">
        <f t="shared" si="24"/>
        <v>1778</v>
      </c>
      <c r="C78" s="10">
        <v>142</v>
      </c>
      <c r="D78" s="11">
        <v>147</v>
      </c>
      <c r="E78" s="10">
        <v>133</v>
      </c>
      <c r="F78" s="10">
        <v>113</v>
      </c>
      <c r="G78" s="10">
        <v>152</v>
      </c>
      <c r="H78" s="10">
        <v>99</v>
      </c>
      <c r="I78" s="10">
        <v>203</v>
      </c>
      <c r="J78" s="10">
        <v>188</v>
      </c>
      <c r="K78" s="10">
        <v>212</v>
      </c>
      <c r="L78" s="10">
        <v>181</v>
      </c>
      <c r="M78" s="10">
        <v>100</v>
      </c>
      <c r="N78" s="10">
        <v>108</v>
      </c>
    </row>
    <row r="79" spans="1:14" x14ac:dyDescent="0.25">
      <c r="A79" s="8" t="s">
        <v>87</v>
      </c>
      <c r="B79" s="9">
        <f t="shared" si="24"/>
        <v>810</v>
      </c>
      <c r="C79" s="10">
        <v>67</v>
      </c>
      <c r="D79" s="11">
        <v>64</v>
      </c>
      <c r="E79" s="10">
        <v>64</v>
      </c>
      <c r="F79" s="10">
        <v>64</v>
      </c>
      <c r="G79" s="10">
        <v>82</v>
      </c>
      <c r="H79" s="10">
        <v>69</v>
      </c>
      <c r="I79" s="10">
        <v>69</v>
      </c>
      <c r="J79" s="10">
        <v>83</v>
      </c>
      <c r="K79" s="10">
        <v>70</v>
      </c>
      <c r="L79" s="10">
        <v>80</v>
      </c>
      <c r="M79" s="10">
        <v>34</v>
      </c>
      <c r="N79" s="10">
        <v>64</v>
      </c>
    </row>
    <row r="80" spans="1:14" x14ac:dyDescent="0.25">
      <c r="A80" s="8" t="s">
        <v>88</v>
      </c>
      <c r="B80" s="9">
        <f t="shared" si="24"/>
        <v>1234</v>
      </c>
      <c r="C80" s="10">
        <v>49</v>
      </c>
      <c r="D80" s="11">
        <v>160</v>
      </c>
      <c r="E80" s="10">
        <v>74</v>
      </c>
      <c r="F80" s="10">
        <v>98</v>
      </c>
      <c r="G80" s="10">
        <v>89</v>
      </c>
      <c r="H80" s="10">
        <v>79</v>
      </c>
      <c r="I80" s="10">
        <v>79</v>
      </c>
      <c r="J80" s="10">
        <v>128</v>
      </c>
      <c r="K80" s="10">
        <v>106</v>
      </c>
      <c r="L80" s="10">
        <v>95</v>
      </c>
      <c r="M80" s="10">
        <v>120</v>
      </c>
      <c r="N80" s="10">
        <v>157</v>
      </c>
    </row>
    <row r="81" spans="1:14" x14ac:dyDescent="0.25">
      <c r="A81" s="8" t="s">
        <v>89</v>
      </c>
      <c r="B81" s="9">
        <f t="shared" si="24"/>
        <v>321</v>
      </c>
      <c r="C81" s="10">
        <v>25</v>
      </c>
      <c r="D81" s="11">
        <v>32</v>
      </c>
      <c r="E81" s="10">
        <v>34</v>
      </c>
      <c r="F81" s="10">
        <v>33</v>
      </c>
      <c r="G81" s="10">
        <v>19</v>
      </c>
      <c r="H81" s="10">
        <v>34</v>
      </c>
      <c r="I81" s="10">
        <v>10</v>
      </c>
      <c r="J81" s="10">
        <v>21</v>
      </c>
      <c r="K81" s="10">
        <v>27</v>
      </c>
      <c r="L81" s="10">
        <v>26</v>
      </c>
      <c r="M81" s="10">
        <v>24</v>
      </c>
      <c r="N81" s="10">
        <v>36</v>
      </c>
    </row>
    <row r="82" spans="1:14" x14ac:dyDescent="0.25">
      <c r="A82" s="12" t="s">
        <v>90</v>
      </c>
      <c r="B82" s="13">
        <f t="shared" si="24"/>
        <v>2869</v>
      </c>
      <c r="C82" s="14">
        <f t="shared" ref="C82:N82" si="26">SUM(C83:C86)</f>
        <v>174</v>
      </c>
      <c r="D82" s="15">
        <f t="shared" si="26"/>
        <v>169</v>
      </c>
      <c r="E82" s="14">
        <f t="shared" si="26"/>
        <v>278</v>
      </c>
      <c r="F82" s="14">
        <f t="shared" si="26"/>
        <v>232</v>
      </c>
      <c r="G82" s="14">
        <f t="shared" si="26"/>
        <v>233</v>
      </c>
      <c r="H82" s="14">
        <f t="shared" si="26"/>
        <v>189</v>
      </c>
      <c r="I82" s="14">
        <f t="shared" si="26"/>
        <v>426</v>
      </c>
      <c r="J82" s="14">
        <f t="shared" si="26"/>
        <v>222</v>
      </c>
      <c r="K82" s="14">
        <f t="shared" si="26"/>
        <v>193</v>
      </c>
      <c r="L82" s="14">
        <f t="shared" si="26"/>
        <v>210</v>
      </c>
      <c r="M82" s="14">
        <f t="shared" si="26"/>
        <v>267</v>
      </c>
      <c r="N82" s="14">
        <f t="shared" si="26"/>
        <v>276</v>
      </c>
    </row>
    <row r="83" spans="1:14" x14ac:dyDescent="0.25">
      <c r="A83" s="8" t="s">
        <v>91</v>
      </c>
      <c r="B83" s="9">
        <f t="shared" si="24"/>
        <v>1542</v>
      </c>
      <c r="C83" s="10">
        <v>68</v>
      </c>
      <c r="D83" s="11">
        <v>74</v>
      </c>
      <c r="E83" s="10">
        <v>165</v>
      </c>
      <c r="F83" s="10">
        <v>123</v>
      </c>
      <c r="G83" s="10">
        <v>111</v>
      </c>
      <c r="H83" s="10">
        <v>89</v>
      </c>
      <c r="I83" s="10">
        <v>253</v>
      </c>
      <c r="J83" s="10">
        <v>104</v>
      </c>
      <c r="K83" s="10">
        <v>139</v>
      </c>
      <c r="L83" s="10">
        <v>145</v>
      </c>
      <c r="M83" s="10">
        <v>136</v>
      </c>
      <c r="N83" s="10">
        <v>135</v>
      </c>
    </row>
    <row r="84" spans="1:14" x14ac:dyDescent="0.25">
      <c r="A84" s="8" t="s">
        <v>92</v>
      </c>
      <c r="B84" s="9">
        <f t="shared" si="24"/>
        <v>758</v>
      </c>
      <c r="C84" s="10">
        <v>77</v>
      </c>
      <c r="D84" s="11">
        <v>72</v>
      </c>
      <c r="E84" s="10">
        <v>87</v>
      </c>
      <c r="F84" s="10">
        <v>78</v>
      </c>
      <c r="G84" s="10">
        <v>92</v>
      </c>
      <c r="H84" s="10">
        <v>72</v>
      </c>
      <c r="I84" s="10">
        <v>47</v>
      </c>
      <c r="J84" s="10">
        <v>70</v>
      </c>
      <c r="K84" s="10">
        <v>30</v>
      </c>
      <c r="L84" s="10">
        <v>36</v>
      </c>
      <c r="M84" s="10">
        <v>45</v>
      </c>
      <c r="N84" s="10">
        <v>52</v>
      </c>
    </row>
    <row r="85" spans="1:14" x14ac:dyDescent="0.25">
      <c r="A85" s="8" t="s">
        <v>93</v>
      </c>
      <c r="B85" s="9">
        <f t="shared" si="24"/>
        <v>483</v>
      </c>
      <c r="C85" s="10">
        <v>24</v>
      </c>
      <c r="D85" s="11">
        <v>23</v>
      </c>
      <c r="E85" s="10">
        <v>26</v>
      </c>
      <c r="F85" s="10">
        <v>24</v>
      </c>
      <c r="G85" s="10">
        <v>28</v>
      </c>
      <c r="H85" s="10">
        <v>23</v>
      </c>
      <c r="I85" s="10">
        <v>112</v>
      </c>
      <c r="J85" s="10">
        <v>30</v>
      </c>
      <c r="K85" s="10">
        <v>18</v>
      </c>
      <c r="L85" s="10">
        <v>22</v>
      </c>
      <c r="M85" s="10">
        <v>76</v>
      </c>
      <c r="N85" s="10">
        <v>77</v>
      </c>
    </row>
    <row r="86" spans="1:14" x14ac:dyDescent="0.25">
      <c r="A86" s="8" t="s">
        <v>94</v>
      </c>
      <c r="B86" s="9">
        <f t="shared" si="24"/>
        <v>86</v>
      </c>
      <c r="C86" s="10">
        <v>5</v>
      </c>
      <c r="D86" s="11">
        <v>0</v>
      </c>
      <c r="E86" s="10">
        <v>0</v>
      </c>
      <c r="F86" s="10">
        <v>7</v>
      </c>
      <c r="G86" s="10">
        <v>2</v>
      </c>
      <c r="H86" s="10">
        <v>5</v>
      </c>
      <c r="I86" s="10">
        <v>14</v>
      </c>
      <c r="J86" s="10">
        <v>18</v>
      </c>
      <c r="K86" s="10">
        <v>6</v>
      </c>
      <c r="L86" s="10">
        <v>7</v>
      </c>
      <c r="M86" s="10">
        <v>10</v>
      </c>
      <c r="N86" s="10">
        <v>12</v>
      </c>
    </row>
    <row r="87" spans="1:14" x14ac:dyDescent="0.25">
      <c r="A87" s="5" t="s">
        <v>95</v>
      </c>
      <c r="B87" s="6">
        <f t="shared" si="24"/>
        <v>232</v>
      </c>
      <c r="C87" s="6">
        <f>SUM(C88:C89)</f>
        <v>0</v>
      </c>
      <c r="D87" s="6">
        <f t="shared" ref="D87:N87" si="27">SUM(D88:D89)</f>
        <v>0</v>
      </c>
      <c r="E87" s="6">
        <f t="shared" si="27"/>
        <v>0</v>
      </c>
      <c r="F87" s="6">
        <f t="shared" si="27"/>
        <v>0</v>
      </c>
      <c r="G87" s="6">
        <f t="shared" si="27"/>
        <v>56</v>
      </c>
      <c r="H87" s="6">
        <f t="shared" si="27"/>
        <v>38</v>
      </c>
      <c r="I87" s="6">
        <f t="shared" si="27"/>
        <v>34</v>
      </c>
      <c r="J87" s="6">
        <f t="shared" si="27"/>
        <v>31</v>
      </c>
      <c r="K87" s="6">
        <f t="shared" si="27"/>
        <v>36</v>
      </c>
      <c r="L87" s="6">
        <f t="shared" si="27"/>
        <v>24</v>
      </c>
      <c r="M87" s="6">
        <f t="shared" si="27"/>
        <v>13</v>
      </c>
      <c r="N87" s="6">
        <f t="shared" si="27"/>
        <v>0</v>
      </c>
    </row>
    <row r="88" spans="1:14" x14ac:dyDescent="0.25">
      <c r="A88" s="8" t="s">
        <v>96</v>
      </c>
      <c r="B88" s="9">
        <f t="shared" si="24"/>
        <v>0</v>
      </c>
      <c r="C88" s="10">
        <v>0</v>
      </c>
      <c r="D88" s="11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</row>
    <row r="89" spans="1:14" x14ac:dyDescent="0.25">
      <c r="A89" s="16" t="s">
        <v>97</v>
      </c>
      <c r="B89" s="9">
        <f t="shared" si="24"/>
        <v>232</v>
      </c>
      <c r="C89" s="10">
        <v>0</v>
      </c>
      <c r="D89" s="11">
        <v>0</v>
      </c>
      <c r="E89" s="10">
        <v>0</v>
      </c>
      <c r="F89" s="10">
        <v>0</v>
      </c>
      <c r="G89" s="10">
        <v>56</v>
      </c>
      <c r="H89" s="10">
        <v>38</v>
      </c>
      <c r="I89" s="10">
        <v>34</v>
      </c>
      <c r="J89" s="10">
        <v>31</v>
      </c>
      <c r="K89" s="10">
        <v>36</v>
      </c>
      <c r="L89" s="10">
        <v>24</v>
      </c>
      <c r="M89" s="10">
        <v>13</v>
      </c>
      <c r="N89" s="10">
        <v>0</v>
      </c>
    </row>
    <row r="90" spans="1:14" x14ac:dyDescent="0.25">
      <c r="A90" s="5" t="s">
        <v>98</v>
      </c>
      <c r="B90" s="6">
        <f t="shared" si="24"/>
        <v>0</v>
      </c>
      <c r="C90" s="6">
        <f>SUM(C91:C100)</f>
        <v>0</v>
      </c>
      <c r="D90" s="6">
        <f t="shared" ref="D90:N90" si="28">SUM(D91:D100)</f>
        <v>0</v>
      </c>
      <c r="E90" s="6">
        <f t="shared" si="28"/>
        <v>0</v>
      </c>
      <c r="F90" s="6">
        <f t="shared" si="28"/>
        <v>0</v>
      </c>
      <c r="G90" s="6">
        <f t="shared" si="28"/>
        <v>0</v>
      </c>
      <c r="H90" s="6">
        <f t="shared" si="28"/>
        <v>0</v>
      </c>
      <c r="I90" s="6">
        <f t="shared" si="28"/>
        <v>0</v>
      </c>
      <c r="J90" s="6">
        <f t="shared" si="28"/>
        <v>0</v>
      </c>
      <c r="K90" s="6">
        <f t="shared" si="28"/>
        <v>0</v>
      </c>
      <c r="L90" s="6">
        <f t="shared" si="28"/>
        <v>0</v>
      </c>
      <c r="M90" s="6">
        <f t="shared" si="28"/>
        <v>0</v>
      </c>
      <c r="N90" s="6">
        <f t="shared" si="28"/>
        <v>0</v>
      </c>
    </row>
    <row r="91" spans="1:14" x14ac:dyDescent="0.25">
      <c r="A91" s="8" t="s">
        <v>99</v>
      </c>
      <c r="B91" s="9">
        <f t="shared" si="24"/>
        <v>0</v>
      </c>
      <c r="C91" s="10">
        <v>0</v>
      </c>
      <c r="D91" s="11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</row>
    <row r="92" spans="1:14" x14ac:dyDescent="0.25">
      <c r="A92" s="8" t="s">
        <v>100</v>
      </c>
      <c r="B92" s="9">
        <f t="shared" si="24"/>
        <v>0</v>
      </c>
      <c r="C92" s="10">
        <v>0</v>
      </c>
      <c r="D92" s="11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</row>
    <row r="93" spans="1:14" x14ac:dyDescent="0.25">
      <c r="A93" s="8" t="s">
        <v>101</v>
      </c>
      <c r="B93" s="9">
        <f t="shared" si="24"/>
        <v>0</v>
      </c>
      <c r="C93" s="10">
        <v>0</v>
      </c>
      <c r="D93" s="11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</row>
    <row r="94" spans="1:14" x14ac:dyDescent="0.25">
      <c r="A94" s="8" t="s">
        <v>102</v>
      </c>
      <c r="B94" s="9">
        <f t="shared" si="24"/>
        <v>0</v>
      </c>
      <c r="C94" s="10">
        <v>0</v>
      </c>
      <c r="D94" s="11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</row>
    <row r="95" spans="1:14" x14ac:dyDescent="0.25">
      <c r="A95" s="8" t="s">
        <v>103</v>
      </c>
      <c r="B95" s="9">
        <f t="shared" si="24"/>
        <v>0</v>
      </c>
      <c r="C95" s="10">
        <v>0</v>
      </c>
      <c r="D95" s="11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</row>
    <row r="96" spans="1:14" x14ac:dyDescent="0.25">
      <c r="A96" s="8" t="s">
        <v>104</v>
      </c>
      <c r="B96" s="9">
        <f t="shared" si="24"/>
        <v>0</v>
      </c>
      <c r="C96" s="10">
        <v>0</v>
      </c>
      <c r="D96" s="11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</row>
    <row r="97" spans="1:14" x14ac:dyDescent="0.25">
      <c r="A97" s="8" t="s">
        <v>105</v>
      </c>
      <c r="B97" s="9">
        <f t="shared" si="24"/>
        <v>0</v>
      </c>
      <c r="C97" s="10">
        <v>0</v>
      </c>
      <c r="D97" s="11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</row>
    <row r="98" spans="1:14" x14ac:dyDescent="0.25">
      <c r="A98" s="8" t="s">
        <v>106</v>
      </c>
      <c r="B98" s="9">
        <f t="shared" si="24"/>
        <v>0</v>
      </c>
      <c r="C98" s="10">
        <v>0</v>
      </c>
      <c r="D98" s="11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</row>
    <row r="99" spans="1:14" x14ac:dyDescent="0.25">
      <c r="A99" s="8" t="s">
        <v>107</v>
      </c>
      <c r="B99" s="9">
        <f t="shared" si="24"/>
        <v>0</v>
      </c>
      <c r="C99" s="10">
        <v>0</v>
      </c>
      <c r="D99" s="11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</row>
    <row r="100" spans="1:14" x14ac:dyDescent="0.25">
      <c r="A100" s="17" t="s">
        <v>108</v>
      </c>
      <c r="B100" s="18">
        <f t="shared" si="24"/>
        <v>0</v>
      </c>
      <c r="C100" s="19">
        <v>0</v>
      </c>
      <c r="D100" s="20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</row>
    <row r="101" spans="1:14" x14ac:dyDescent="0.25">
      <c r="A101" s="22" t="s">
        <v>109</v>
      </c>
    </row>
  </sheetData>
  <mergeCells count="16">
    <mergeCell ref="N5:N6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Cabrera Rueda</dc:creator>
  <cp:lastModifiedBy>Josué Aaron Chambillo Oviedo</cp:lastModifiedBy>
  <dcterms:created xsi:type="dcterms:W3CDTF">2023-04-12T16:08:43Z</dcterms:created>
  <dcterms:modified xsi:type="dcterms:W3CDTF">2023-04-12T16:19:13Z</dcterms:modified>
</cp:coreProperties>
</file>